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E10E3B85-1457-4645-AF74-C457AE3322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ment of Activity Worksheet" sheetId="23" r:id="rId1"/>
  </sheets>
  <definedNames>
    <definedName name="_xlnm.Print_Area" localSheetId="0">'Statement of Activity Worksheet'!$A$1:$O$308</definedName>
    <definedName name="_xlnm.Print_Titles" localSheetId="0">'Statement of Activity Worksheet'!$1:$10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8" i="23" l="1"/>
  <c r="N306" i="23"/>
  <c r="D306" i="23"/>
  <c r="N228" i="23"/>
  <c r="N178" i="23"/>
  <c r="N130" i="23" l="1"/>
  <c r="N74" i="23"/>
  <c r="N53" i="23" l="1"/>
  <c r="N75" i="23"/>
  <c r="N143" i="23"/>
  <c r="N144" i="23"/>
  <c r="N51" i="23"/>
  <c r="N52" i="23"/>
  <c r="N142" i="23"/>
  <c r="N304" i="23"/>
  <c r="N303" i="23" s="1"/>
  <c r="N296" i="23"/>
  <c r="N295" i="23"/>
  <c r="N300" i="23"/>
  <c r="N290" i="23"/>
  <c r="N289" i="23"/>
  <c r="N288" i="23"/>
  <c r="N286" i="23"/>
  <c r="N13" i="23"/>
  <c r="N15" i="23"/>
  <c r="N16" i="23"/>
  <c r="N17" i="23"/>
  <c r="N18" i="23"/>
  <c r="N19" i="23"/>
  <c r="N20" i="23"/>
  <c r="N21" i="23"/>
  <c r="N23" i="23"/>
  <c r="N26" i="23"/>
  <c r="N27" i="23"/>
  <c r="N28" i="23"/>
  <c r="N29" i="23"/>
  <c r="N31" i="23"/>
  <c r="N32" i="23"/>
  <c r="N33" i="23"/>
  <c r="N34" i="23"/>
  <c r="N36" i="23"/>
  <c r="N38" i="23"/>
  <c r="N40" i="23"/>
  <c r="N41" i="23"/>
  <c r="N43" i="23"/>
  <c r="N44" i="23"/>
  <c r="N46" i="23"/>
  <c r="N48" i="23"/>
  <c r="N49" i="23"/>
  <c r="N50" i="23"/>
  <c r="N54" i="23"/>
  <c r="N55" i="23"/>
  <c r="N56" i="23"/>
  <c r="N57" i="23"/>
  <c r="N61" i="23"/>
  <c r="N62" i="23"/>
  <c r="N63" i="23"/>
  <c r="N64" i="23"/>
  <c r="N65" i="23"/>
  <c r="N66" i="23"/>
  <c r="N68" i="23"/>
  <c r="N69" i="23"/>
  <c r="N70" i="23"/>
  <c r="N71" i="23"/>
  <c r="N73" i="23"/>
  <c r="N76" i="23"/>
  <c r="N79" i="23"/>
  <c r="N80" i="23"/>
  <c r="N81" i="23"/>
  <c r="N82" i="23"/>
  <c r="N83" i="23"/>
  <c r="N85" i="23"/>
  <c r="N86" i="23"/>
  <c r="N87" i="23"/>
  <c r="N88" i="23"/>
  <c r="N89" i="23"/>
  <c r="N90" i="23"/>
  <c r="N91" i="23"/>
  <c r="N92" i="23"/>
  <c r="N93" i="23"/>
  <c r="N94" i="23"/>
  <c r="N95" i="23"/>
  <c r="N98" i="23"/>
  <c r="N99" i="23"/>
  <c r="N100" i="23"/>
  <c r="N101" i="23"/>
  <c r="N104" i="23"/>
  <c r="N105" i="23"/>
  <c r="N106" i="23"/>
  <c r="N107" i="23"/>
  <c r="N109" i="23"/>
  <c r="N110" i="23"/>
  <c r="N279" i="23"/>
  <c r="N277" i="23"/>
  <c r="N274" i="23"/>
  <c r="N272" i="23"/>
  <c r="N262" i="23"/>
  <c r="N263" i="23"/>
  <c r="N264" i="23"/>
  <c r="N267" i="23"/>
  <c r="N268" i="23"/>
  <c r="N243" i="23"/>
  <c r="N244" i="23"/>
  <c r="N245" i="23"/>
  <c r="N246" i="23"/>
  <c r="N247" i="23"/>
  <c r="N248" i="23"/>
  <c r="N249" i="23"/>
  <c r="N252" i="23"/>
  <c r="N253" i="23"/>
  <c r="N254" i="23"/>
  <c r="N255" i="23"/>
  <c r="N256" i="23"/>
  <c r="N223" i="23"/>
  <c r="N224" i="23"/>
  <c r="N225" i="23"/>
  <c r="N226" i="23"/>
  <c r="N227" i="23"/>
  <c r="N229" i="23"/>
  <c r="N232" i="23"/>
  <c r="N233" i="23"/>
  <c r="N234" i="23"/>
  <c r="N235" i="23"/>
  <c r="N236" i="23"/>
  <c r="N237" i="23"/>
  <c r="N189" i="23"/>
  <c r="N190" i="23"/>
  <c r="N191" i="23"/>
  <c r="N192" i="23"/>
  <c r="N193" i="23"/>
  <c r="N196" i="23"/>
  <c r="N197" i="23"/>
  <c r="N198" i="23"/>
  <c r="N199" i="23"/>
  <c r="N200" i="23"/>
  <c r="N201" i="23"/>
  <c r="N202" i="23"/>
  <c r="N205" i="23"/>
  <c r="N206" i="23"/>
  <c r="N207" i="23"/>
  <c r="N208" i="23"/>
  <c r="N209" i="23"/>
  <c r="N212" i="23"/>
  <c r="N213" i="23"/>
  <c r="N214" i="23"/>
  <c r="N215" i="23"/>
  <c r="N216" i="23"/>
  <c r="N217" i="23"/>
  <c r="N170" i="23"/>
  <c r="N173" i="23"/>
  <c r="N174" i="23"/>
  <c r="N177" i="23"/>
  <c r="N179" i="23"/>
  <c r="N181" i="23"/>
  <c r="N183" i="23"/>
  <c r="N152" i="23"/>
  <c r="N153" i="23"/>
  <c r="N154" i="23"/>
  <c r="N155" i="23"/>
  <c r="N156" i="23"/>
  <c r="N157" i="23"/>
  <c r="N160" i="23"/>
  <c r="N161" i="23"/>
  <c r="N162" i="23"/>
  <c r="N163" i="23"/>
  <c r="N164" i="23"/>
  <c r="N117" i="23"/>
  <c r="N118" i="23"/>
  <c r="N119" i="23"/>
  <c r="N122" i="23"/>
  <c r="N123" i="23"/>
  <c r="N124" i="23"/>
  <c r="N125" i="23"/>
  <c r="N127" i="23"/>
  <c r="N128" i="23"/>
  <c r="N129" i="23"/>
  <c r="N131" i="23"/>
  <c r="N134" i="23"/>
  <c r="N135" i="23"/>
  <c r="N136" i="23"/>
  <c r="N137" i="23"/>
  <c r="N138" i="23"/>
  <c r="N139" i="23"/>
  <c r="N140" i="23"/>
  <c r="N141" i="23"/>
  <c r="N145" i="23"/>
  <c r="H112" i="23"/>
  <c r="H270" i="23"/>
  <c r="H258" i="23"/>
  <c r="H239" i="23"/>
  <c r="H219" i="23"/>
  <c r="H185" i="23"/>
  <c r="H166" i="23"/>
  <c r="H147" i="23"/>
  <c r="F112" i="23"/>
  <c r="F270" i="23"/>
  <c r="F258" i="23"/>
  <c r="F239" i="23"/>
  <c r="F219" i="23"/>
  <c r="F185" i="23"/>
  <c r="F166" i="23"/>
  <c r="F147" i="23"/>
  <c r="D112" i="23"/>
  <c r="D270" i="23"/>
  <c r="D258" i="23"/>
  <c r="D239" i="23"/>
  <c r="D219" i="23"/>
  <c r="D185" i="23"/>
  <c r="D166" i="23"/>
  <c r="D147" i="23"/>
  <c r="N287" i="23"/>
  <c r="N292" i="23"/>
  <c r="H308" i="23"/>
  <c r="F308" i="23"/>
  <c r="D293" i="23"/>
  <c r="N270" i="23" l="1"/>
  <c r="N147" i="23"/>
  <c r="N293" i="23"/>
  <c r="F281" i="23"/>
  <c r="F283" i="23" s="1"/>
  <c r="N219" i="23"/>
  <c r="N258" i="23"/>
  <c r="N112" i="23"/>
  <c r="D281" i="23"/>
  <c r="D283" i="23" s="1"/>
  <c r="H281" i="23"/>
  <c r="H283" i="23" s="1"/>
  <c r="N166" i="23"/>
  <c r="N185" i="23"/>
  <c r="N239" i="23"/>
  <c r="N281" i="23" l="1"/>
  <c r="N283" i="23" s="1"/>
  <c r="D298" i="23"/>
  <c r="N298" i="23" l="1"/>
  <c r="N308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  <author>lgpr16436</author>
  </authors>
  <commentList>
    <comment ref="B27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Includes debt service payments on long-term debt (capital leases and bonds)</t>
        </r>
      </text>
    </comment>
    <comment ref="B27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All capital asset purchases are recorded here without regard to the department acquiring the capital asset.</t>
        </r>
      </text>
    </comment>
    <comment ref="O289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GASB 42 Insurance Recoveries Requires:
A.  Net against current year cost
B.  A program revenue
C.  An extraordinary item</t>
        </r>
      </text>
    </comment>
    <comment ref="B292" authorId="1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95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96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308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account should equal the Total Fund Cash Balances on the Gov Funds Balance Sheet.</t>
        </r>
      </text>
    </comment>
  </commentList>
</comments>
</file>

<file path=xl/sharedStrings.xml><?xml version="1.0" encoding="utf-8"?>
<sst xmlns="http://schemas.openxmlformats.org/spreadsheetml/2006/main" count="373" uniqueCount="303">
  <si>
    <t xml:space="preserve"> ___________________  COUNTY</t>
  </si>
  <si>
    <t xml:space="preserve">                     (former 10% game)</t>
  </si>
  <si>
    <t xml:space="preserve">                     Public Defender</t>
  </si>
  <si>
    <t xml:space="preserve">                    Tax</t>
  </si>
  <si>
    <t xml:space="preserve">                     Child Defense</t>
  </si>
  <si>
    <t xml:space="preserve">             Agencies</t>
  </si>
  <si>
    <t>Total</t>
  </si>
  <si>
    <t>Total Revenue</t>
  </si>
  <si>
    <t>Expenditures:</t>
  </si>
  <si>
    <t>Total Expenditures</t>
  </si>
  <si>
    <t>Other Financing Sources (Uses):</t>
  </si>
  <si>
    <t>Total Other Financing Sources (Uses)</t>
  </si>
  <si>
    <t>Totals</t>
  </si>
  <si>
    <t>Special Items</t>
  </si>
  <si>
    <t>Extraordinary Items</t>
  </si>
  <si>
    <t>Revenue:</t>
  </si>
  <si>
    <t xml:space="preserve">              Expenditures</t>
  </si>
  <si>
    <t>Government</t>
  </si>
  <si>
    <t xml:space="preserve">Wide </t>
  </si>
  <si>
    <t>Statement</t>
  </si>
  <si>
    <t xml:space="preserve">Fund </t>
  </si>
  <si>
    <t>Debit</t>
  </si>
  <si>
    <t>Credit</t>
  </si>
  <si>
    <t>HOW RECORDED ON GOVERNMENT-WIDE</t>
  </si>
  <si>
    <t>(Suggested)</t>
  </si>
  <si>
    <t xml:space="preserve">STATEMENT OF ACTIVITIES </t>
  </si>
  <si>
    <t>General Revenue - Property Taxes</t>
  </si>
  <si>
    <t>General Revenue-Miscellaneous</t>
  </si>
  <si>
    <t>General Revenue-Grants and Contributions</t>
  </si>
  <si>
    <t>General Revenue-State Shared Revenue</t>
  </si>
  <si>
    <t>Program Revenue-General Government</t>
  </si>
  <si>
    <t>Program Revenue-Public Safety</t>
  </si>
  <si>
    <t>Program Revenue-Public Works</t>
  </si>
  <si>
    <t>Program Revenue-Health and Welfare</t>
  </si>
  <si>
    <t>Program Revenue-Culture and Recreation</t>
  </si>
  <si>
    <t>General Revenue-Unrestricted Investment Earnings</t>
  </si>
  <si>
    <t>General Government</t>
  </si>
  <si>
    <t>Public Safety</t>
  </si>
  <si>
    <t>Public Works</t>
  </si>
  <si>
    <t>Health and Welfare</t>
  </si>
  <si>
    <t>Culture and Recreation</t>
  </si>
  <si>
    <t>Conservation of Natural Resources</t>
  </si>
  <si>
    <t>Urban and Economic Development</t>
  </si>
  <si>
    <t>Interest on Long-term Debt</t>
  </si>
  <si>
    <t>Payment to Local Education Agencies</t>
  </si>
  <si>
    <t>Program Revenue-Various</t>
  </si>
  <si>
    <t>ref</t>
  </si>
  <si>
    <t>Adjustments</t>
  </si>
  <si>
    <t>General Revenue - Wheel Taxes</t>
  </si>
  <si>
    <t xml:space="preserve">               Delinquent</t>
  </si>
  <si>
    <t xml:space="preserve">                Development</t>
  </si>
  <si>
    <t>Net Change in Fund Balance</t>
  </si>
  <si>
    <t xml:space="preserve">    __________________________</t>
  </si>
  <si>
    <t>FUND BALANCE - ENDING</t>
  </si>
  <si>
    <t>Program Revenue-Conservation and Natural Resources</t>
  </si>
  <si>
    <t>STATEMENT OF ACTIVITIES WORKSHEET - MODIFIED CASH BASIS</t>
  </si>
  <si>
    <t xml:space="preserve">  Total Health and Welfare</t>
  </si>
  <si>
    <t xml:space="preserve">    Total General Government</t>
  </si>
  <si>
    <t xml:space="preserve">    Total Public Safety</t>
  </si>
  <si>
    <t xml:space="preserve">    Total Public Works</t>
  </si>
  <si>
    <t xml:space="preserve">    Total Culture and Recreation</t>
  </si>
  <si>
    <t>Total Conservation of Natural Resources</t>
  </si>
  <si>
    <t xml:space="preserve">    Total Urban and Economic Development</t>
  </si>
  <si>
    <t>Reported within respective function except for</t>
  </si>
  <si>
    <t xml:space="preserve">    unallocated buildings</t>
  </si>
  <si>
    <t>Transfers - Net</t>
  </si>
  <si>
    <t>Program Revenue-Charges for Services-Various</t>
  </si>
  <si>
    <t>Prog Rev-Op Grants or Capital Grants-Various</t>
  </si>
  <si>
    <t>Program or General Revenue - Various</t>
  </si>
  <si>
    <t>Program Revenue-Charges for Services-Public Safety</t>
  </si>
  <si>
    <t>Program Revenue-Capital Grants-Public Works</t>
  </si>
  <si>
    <t>Prog Revenue-Contributions or General Revenue-Misc.</t>
  </si>
  <si>
    <t xml:space="preserve">                       Receipts Tax</t>
  </si>
  <si>
    <t>Program Revenue-Operating Grants-Public Works</t>
  </si>
  <si>
    <t>Expense - Debt Service</t>
  </si>
  <si>
    <t>Program Revenue-Operating Grants - Public Works</t>
  </si>
  <si>
    <t>Program Revenue-Operating Grants - General Gov't</t>
  </si>
  <si>
    <t>Intergovernmental Expenditures</t>
  </si>
  <si>
    <t>Program Revenue - Urban and Economic Development</t>
  </si>
  <si>
    <t>See Comment</t>
  </si>
  <si>
    <t>Excess of Revenues Over (Under) Expenditures</t>
  </si>
  <si>
    <t>General Revenue - Debt Issued</t>
  </si>
  <si>
    <t>FOR THE YEAR ENDED DECEMBER 31, 20__</t>
  </si>
  <si>
    <t>Program Revenue-Operating-Public Safety</t>
  </si>
  <si>
    <t>Program Revenue-Operating-Public Works</t>
  </si>
  <si>
    <t>Ending Net Position</t>
  </si>
  <si>
    <t>Change in Net Position</t>
  </si>
  <si>
    <t xml:space="preserve">                     Remittances</t>
  </si>
  <si>
    <r>
      <t xml:space="preserve">              Escrow Agent </t>
    </r>
    <r>
      <rPr>
        <sz val="11"/>
        <color indexed="10"/>
        <rFont val="Arial"/>
        <family val="2"/>
      </rPr>
      <t>(Enter as Negative)</t>
    </r>
  </si>
  <si>
    <t xml:space="preserve">  Taxes:</t>
  </si>
  <si>
    <t xml:space="preserve">    General Property Taxes--Current</t>
  </si>
  <si>
    <t xml:space="preserve">    General Property Taxes--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</si>
  <si>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</si>
  <si>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</si>
  <si>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</si>
  <si>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</si>
  <si>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</si>
  <si>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</si>
  <si>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</si>
  <si>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</si>
  <si>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</si>
  <si>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</si>
  <si>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</si>
  <si>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</si>
  <si>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</si>
  <si>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</si>
  <si>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</si>
  <si>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    Liquor Tax Reversion (Unincorporated Town)</t>
  </si>
  <si>
    <t xml:space="preserve">      Lottery Shared Revenue</t>
  </si>
  <si>
    <t xml:space="preserve">      State Highway Fund</t>
  </si>
  <si>
    <t xml:space="preserve">      Court Appointed Attorney/</t>
  </si>
  <si>
    <t xml:space="preserve">      Energy Minerals Severance</t>
  </si>
  <si>
    <t xml:space="preserve">      Prorate License Fees</t>
  </si>
  <si>
    <t xml:space="preserve">      Abused and Neglected</t>
  </si>
  <si>
    <t xml:space="preserve">      63 3/4% Mobile Home</t>
  </si>
  <si>
    <t xml:space="preserve">      Secondary Road</t>
  </si>
  <si>
    <t xml:space="preserve">      Telecommunications Gross</t>
  </si>
  <si>
    <t xml:space="preserve">      Motor Vehicle 1/4%</t>
  </si>
  <si>
    <t xml:space="preserve">      Renewable Facility Tax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</si>
  <si>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</si>
  <si>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</si>
  <si>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</si>
  <si>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</si>
  <si>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</si>
  <si>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</si>
  <si>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</si>
  <si>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</si>
  <si>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</si>
  <si>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</si>
  <si>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</si>
  <si>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</si>
  <si>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</si>
  <si>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</si>
  <si>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</si>
  <si>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</si>
  <si>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</si>
  <si>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</si>
  <si>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</si>
  <si>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</si>
  <si>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</si>
  <si>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</si>
  <si>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 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</si>
  <si>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</si>
  <si>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</si>
  <si>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</si>
  <si>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</si>
  <si>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</si>
  <si>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</si>
  <si>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</si>
  <si>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</si>
  <si>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</si>
  <si>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</si>
  <si>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</si>
  <si>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  Women Infants and Children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</si>
  <si>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</si>
  <si>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</si>
  <si>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</si>
  <si>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</si>
  <si>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</si>
  <si>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</si>
  <si>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</si>
  <si>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</si>
  <si>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</si>
  <si>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</si>
  <si>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</si>
  <si>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</si>
  <si>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</si>
  <si>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</si>
  <si>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</si>
  <si>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</si>
  <si>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</t>
  </si>
  <si>
    <t xml:space="preserve">  General Government:</t>
  </si>
  <si>
    <t xml:space="preserve">    Legislative:</t>
  </si>
  <si>
    <t xml:space="preserve">      Board of County Commissioners</t>
  </si>
  <si>
    <t xml:space="preserve">    Elections</t>
  </si>
  <si>
    <t xml:space="preserve">    Judicial System</t>
  </si>
  <si>
    <t xml:space="preserve">    Financial Administration: </t>
  </si>
  <si>
    <t xml:space="preserve">      Auditor</t>
  </si>
  <si>
    <t xml:space="preserve">      Treasurer</t>
  </si>
  <si>
    <t xml:space="preserve">      Finance Office</t>
  </si>
  <si>
    <t xml:space="preserve">    Legal Services: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</si>
  <si>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</si>
  <si>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</si>
  <si>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</si>
  <si>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</si>
  <si>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</si>
  <si>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</si>
  <si>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</si>
  <si>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Veterans' Service Officer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</si>
  <si>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</si>
  <si>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</si>
  <si>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</si>
  <si>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</si>
  <si>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</si>
  <si>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</si>
  <si>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Public Safety:</t>
  </si>
  <si>
    <t xml:space="preserve">    Law Enforcement: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</si>
  <si>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</si>
  <si>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</si>
  <si>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</si>
  <si>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</si>
  <si>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</si>
  <si>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</si>
  <si>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Protective and Emergency Services: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</si>
  <si>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</si>
  <si>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</si>
  <si>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</si>
  <si>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</si>
  <si>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 Services</t>
  </si>
  <si>
    <t xml:space="preserve">  Public Works:</t>
  </si>
  <si>
    <t xml:space="preserve">    Highways and Bridges:</t>
  </si>
  <si>
    <t xml:space="preserve">      Highways, Roads and Bridges</t>
  </si>
  <si>
    <t xml:space="preserve">    Sanitation:</t>
  </si>
  <si>
    <t xml:space="preserve">      Sewers</t>
  </si>
  <si>
    <t xml:space="preserve">      Solid Waste</t>
  </si>
  <si>
    <t xml:space="preserve">    Transportation:</t>
  </si>
  <si>
    <t xml:space="preserve">      Airport</t>
  </si>
  <si>
    <t xml:space="preserve">      Railroad</t>
  </si>
  <si>
    <t xml:space="preserve">    Water System</t>
  </si>
  <si>
    <t xml:space="preserve">    Other Public Works</t>
  </si>
  <si>
    <t xml:space="preserve">  Health and Welfare:</t>
  </si>
  <si>
    <t xml:space="preserve">    Economic Assistance:</t>
  </si>
  <si>
    <t xml:space="preserve">    Support of Poor</t>
  </si>
  <si>
    <t xml:space="preserve">    Public Welfare</t>
  </si>
  <si>
    <t xml:space="preserve">    Low Income Energy Assistance Program</t>
  </si>
  <si>
    <t xml:space="preserve">    Food Stamp Distribution</t>
  </si>
  <si>
    <t xml:space="preserve">  Health Assistance:</t>
  </si>
  <si>
    <t xml:space="preserve">    County Nurse</t>
  </si>
  <si>
    <t xml:space="preserve">    Health Services</t>
  </si>
  <si>
    <t xml:space="preserve">    Hospital</t>
  </si>
  <si>
    <t xml:space="preserve">    Ambulance</t>
  </si>
  <si>
    <t xml:space="preserve">    Board of Health</t>
  </si>
  <si>
    <t xml:space="preserve">    Women Infants and Children</t>
  </si>
  <si>
    <t xml:space="preserve">  Social Services:</t>
  </si>
  <si>
    <t xml:space="preserve">    Day Care Centers</t>
  </si>
  <si>
    <t xml:space="preserve">    Child Support Enforcement</t>
  </si>
  <si>
    <t xml:space="preserve">    Care of Aged</t>
  </si>
  <si>
    <t xml:space="preserve">    Domestic Abuse</t>
  </si>
  <si>
    <t xml:space="preserve">  Mental Health Services:</t>
  </si>
  <si>
    <t xml:space="preserve">    Mentally Ill</t>
  </si>
  <si>
    <t xml:space="preserve">    Developmentally Disabled</t>
  </si>
  <si>
    <t xml:space="preserve">    Drug Abuse</t>
  </si>
  <si>
    <t xml:space="preserve">    Mental Health Centers</t>
  </si>
  <si>
    <t xml:space="preserve">    Mental Illness Board</t>
  </si>
  <si>
    <t xml:space="preserve">  Culture and Recreation:</t>
  </si>
  <si>
    <t xml:space="preserve">    Culture: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</si>
  <si>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</si>
  <si>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</si>
  <si>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</si>
  <si>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</si>
  <si>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</si>
  <si>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Recreation: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</si>
  <si>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</si>
  <si>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</si>
  <si>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</si>
  <si>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</si>
  <si>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</si>
  <si>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Conservation of Natural Resources:</t>
  </si>
  <si>
    <t xml:space="preserve">    Soil Conservation: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</si>
  <si>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</si>
  <si>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</si>
  <si>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</si>
  <si>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</si>
  <si>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</si>
  <si>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Water Conservation: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</si>
  <si>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</si>
  <si>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</si>
  <si>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</si>
  <si>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</si>
  <si>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Urban and Economic Development:</t>
  </si>
  <si>
    <t xml:space="preserve">    Urban Development:</t>
  </si>
  <si>
    <t xml:space="preserve">      Planning and Zoning</t>
  </si>
  <si>
    <t xml:space="preserve">      Urban and Rural Development</t>
  </si>
  <si>
    <t xml:space="preserve">    Economic Development:</t>
  </si>
  <si>
    <t xml:space="preserve">      Tourism, Industrial or Recreational</t>
  </si>
  <si>
    <t xml:space="preserve">  Intergovernmental Expenditures</t>
  </si>
  <si>
    <t xml:space="preserve">  Debt Service</t>
  </si>
  <si>
    <t xml:space="preserve">  Payments to Local Education</t>
  </si>
  <si>
    <t xml:space="preserve">  Capital Outlay</t>
  </si>
  <si>
    <t>(913) 376</t>
  </si>
  <si>
    <t>(914) 375</t>
  </si>
  <si>
    <t xml:space="preserve">   Special Items</t>
  </si>
  <si>
    <t xml:space="preserve">   Extraordinary Items</t>
  </si>
  <si>
    <t xml:space="preserve">    Transfers In</t>
  </si>
  <si>
    <r>
      <t xml:space="preserve">    Transfers Out </t>
    </r>
    <r>
      <rPr>
        <sz val="11"/>
        <color indexed="10"/>
        <rFont val="Arial"/>
        <family val="2"/>
      </rPr>
      <t>(Enter as Negative)</t>
    </r>
  </si>
  <si>
    <t xml:space="preserve">    Long-Term Debt Issued</t>
  </si>
  <si>
    <t xml:space="preserve">    Insurance Proceeds</t>
  </si>
  <si>
    <t xml:space="preserve">    Sale of County Property</t>
  </si>
  <si>
    <t xml:space="preserve">    Payments to Refunded Debt</t>
  </si>
  <si>
    <t xml:space="preserve">      Sanitation</t>
  </si>
  <si>
    <t xml:space="preserve">      Abused and Neglected Child Defense</t>
  </si>
  <si>
    <t xml:space="preserve">      Other Legal Services</t>
  </si>
  <si>
    <t>160-170</t>
  </si>
  <si>
    <t xml:space="preserve">    Other General Government:</t>
  </si>
  <si>
    <t xml:space="preserve">      Other Transportation</t>
  </si>
  <si>
    <t xml:space="preserve">      Arts</t>
  </si>
  <si>
    <t xml:space="preserve">      Weed Control</t>
  </si>
  <si>
    <t>Fund Balance - beginning, as previously reported</t>
  </si>
  <si>
    <t>Restatement due to (See Note__):</t>
  </si>
  <si>
    <t>Fund Balance - beginning, as restated</t>
  </si>
  <si>
    <t>Restatement</t>
  </si>
  <si>
    <t>Beginning Net Position, as restated</t>
  </si>
  <si>
    <t>Beginning Net Position, as previously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</si>
</sst>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2" xfId="0" applyNumberFormat="1" applyBorder="1"/>
    <xf numFmtId="0" fontId="2" fillId="0" borderId="0" xfId="0" applyFont="1" applyBorder="1" applyAlignment="1">
      <alignment horizontal="center"/>
    </xf>
    <xf numFmtId="39" fontId="0" fillId="0" borderId="3" xfId="0" applyNumberFormat="1" applyBorder="1"/>
    <xf numFmtId="0" fontId="2" fillId="0" borderId="0" xfId="0" applyFont="1" applyBorder="1"/>
    <xf numFmtId="39" fontId="0" fillId="0" borderId="4" xfId="0" applyNumberFormat="1" applyBorder="1"/>
    <xf numFmtId="0" fontId="6" fillId="0" borderId="0" xfId="0" applyFont="1"/>
    <xf numFmtId="0" fontId="2" fillId="0" borderId="0" xfId="0" applyFont="1" applyFill="1" applyBorder="1" applyAlignment="1">
      <alignment horizontal="center"/>
    </xf>
    <xf numFmtId="39" fontId="2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6" fillId="0" borderId="0" xfId="0" quotePrefix="1" applyFont="1" applyFill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5"/>
  <sheetViews>
    <sheetView tabSelected="1" zoomScaleNormal="100" workbookViewId="0">
      <pane ySplit="10" topLeftCell="A11" activePane="bottomLeft" state="frozen"/>
      <selection pane="bottomLeft" activeCell="B2" sqref="B2:O2"/>
    </sheetView>
  </sheetViews>
  <sheetFormatPr defaultRowHeight="13.8" outlineLevelCol="1" x14ac:dyDescent="0.25"/>
  <cols>
    <col min="1" max="1" width="9" bestFit="1" customWidth="1" outlineLevel="1"/>
    <col min="2" max="2" width="42.59765625" style="17" customWidth="1"/>
    <col min="3" max="3" width="1.19921875" customWidth="1"/>
    <col min="4" max="4" width="16.59765625" customWidth="1"/>
    <col min="5" max="5" width="1.19921875" customWidth="1"/>
    <col min="6" max="6" width="16.59765625" customWidth="1"/>
    <col min="7" max="7" width="3.8984375" customWidth="1"/>
    <col min="8" max="8" width="16.59765625" customWidth="1"/>
    <col min="9" max="9" width="3.59765625" customWidth="1"/>
    <col min="10" max="10" width="15.59765625" hidden="1" customWidth="1"/>
    <col min="11" max="11" width="1.19921875" hidden="1" customWidth="1"/>
    <col min="12" max="12" width="15.59765625" hidden="1" customWidth="1"/>
    <col min="13" max="13" width="1.19921875" hidden="1" customWidth="1"/>
    <col min="14" max="14" width="16.59765625" customWidth="1"/>
    <col min="15" max="15" width="45.09765625" style="13" bestFit="1" customWidth="1"/>
  </cols>
  <sheetData>
    <row r="1" spans="1:17" s="17" customFormat="1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7" s="17" customFormat="1" x14ac:dyDescent="0.25">
      <c r="B2" s="30" t="s">
        <v>55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7" s="17" customFormat="1" x14ac:dyDescent="0.25">
      <c r="B3" s="30" t="s">
        <v>82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7" s="17" customForma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17" customForma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0"/>
    </row>
    <row r="6" spans="1:17" s="17" customFormat="1" x14ac:dyDescent="0.25">
      <c r="B6" s="5"/>
      <c r="C6" s="5"/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6</v>
      </c>
      <c r="O6" s="18"/>
      <c r="P6" s="18"/>
      <c r="Q6" s="18"/>
    </row>
    <row r="7" spans="1:17" s="17" customFormat="1" x14ac:dyDescent="0.25">
      <c r="B7" s="6"/>
      <c r="C7" s="6"/>
      <c r="D7" s="9" t="s">
        <v>12</v>
      </c>
      <c r="E7" s="11"/>
      <c r="F7" s="29" t="s">
        <v>47</v>
      </c>
      <c r="G7" s="29"/>
      <c r="H7" s="29"/>
      <c r="I7" s="29"/>
      <c r="J7" s="11"/>
      <c r="K7" s="11"/>
      <c r="L7" s="9"/>
      <c r="M7" s="9"/>
      <c r="N7" s="9" t="s">
        <v>17</v>
      </c>
      <c r="O7" s="5" t="s">
        <v>23</v>
      </c>
      <c r="P7" s="18"/>
      <c r="Q7" s="18"/>
    </row>
    <row r="8" spans="1:17" s="17" customFormat="1" x14ac:dyDescent="0.25">
      <c r="B8" s="6"/>
      <c r="C8" s="6"/>
      <c r="D8" s="9" t="s">
        <v>20</v>
      </c>
      <c r="E8" s="9"/>
      <c r="G8" s="9"/>
      <c r="H8" s="7"/>
      <c r="I8" s="9"/>
      <c r="J8" s="9"/>
      <c r="K8" s="9"/>
      <c r="L8" s="9"/>
      <c r="M8" s="9"/>
      <c r="N8" s="9" t="s">
        <v>18</v>
      </c>
      <c r="O8" s="5" t="s">
        <v>25</v>
      </c>
      <c r="P8" s="18"/>
      <c r="Q8" s="18"/>
    </row>
    <row r="9" spans="1:17" s="17" customFormat="1" x14ac:dyDescent="0.25">
      <c r="B9" s="6"/>
      <c r="C9" s="6"/>
      <c r="D9" s="7" t="s">
        <v>19</v>
      </c>
      <c r="E9" s="9"/>
      <c r="F9" s="7" t="s">
        <v>21</v>
      </c>
      <c r="G9" s="9" t="s">
        <v>46</v>
      </c>
      <c r="H9" s="7" t="s">
        <v>22</v>
      </c>
      <c r="I9" s="9" t="s">
        <v>46</v>
      </c>
      <c r="J9" s="7"/>
      <c r="K9" s="9"/>
      <c r="L9" s="7"/>
      <c r="M9" s="9"/>
      <c r="N9" s="7" t="s">
        <v>19</v>
      </c>
      <c r="O9" s="7" t="s">
        <v>24</v>
      </c>
      <c r="P9" s="18"/>
      <c r="Q9" s="18"/>
    </row>
    <row r="10" spans="1:17" x14ac:dyDescent="0.25">
      <c r="B10" s="6"/>
      <c r="C10" s="6"/>
      <c r="D10" s="9"/>
      <c r="E10" s="5"/>
      <c r="F10" s="9"/>
      <c r="G10" s="5"/>
      <c r="H10" s="9"/>
      <c r="I10" s="5"/>
      <c r="J10" s="9"/>
      <c r="K10" s="5"/>
      <c r="L10" s="9"/>
      <c r="M10" s="5"/>
      <c r="N10" s="9"/>
    </row>
    <row r="11" spans="1:17" ht="18" customHeight="1" x14ac:dyDescent="0.25">
      <c r="B11" s="6" t="s">
        <v>15</v>
      </c>
      <c r="D11" s="14"/>
      <c r="E11" s="5"/>
      <c r="F11" s="5"/>
      <c r="G11" s="5"/>
      <c r="H11" s="5"/>
      <c r="I11" s="5"/>
      <c r="J11" s="5"/>
      <c r="K11" s="5"/>
      <c r="L11" s="5"/>
      <c r="M11" s="5"/>
      <c r="N11" s="14"/>
    </row>
    <row r="12" spans="1:17" ht="18" customHeight="1" x14ac:dyDescent="0.25">
      <c r="A12">
        <v>310</v>
      </c>
      <c r="B12" s="17" t="s">
        <v>89</v>
      </c>
      <c r="D12" s="1"/>
      <c r="F12" s="1"/>
      <c r="H12" s="1"/>
      <c r="J12" s="1"/>
      <c r="L12" s="1"/>
      <c r="N12" s="1"/>
    </row>
    <row r="13" spans="1:17" ht="18" customHeight="1" x14ac:dyDescent="0.25">
      <c r="A13">
        <v>311</v>
      </c>
      <c r="B13" s="17" t="s">
        <v>90</v>
      </c>
      <c r="D13" s="2"/>
      <c r="E13" s="3"/>
      <c r="F13" s="2"/>
      <c r="G13" s="3"/>
      <c r="H13" s="2"/>
      <c r="I13" s="3"/>
      <c r="J13" s="4"/>
      <c r="K13" s="3"/>
      <c r="L13" s="4"/>
      <c r="M13" s="3"/>
      <c r="N13" s="2">
        <f>+D13-F13+H13</f>
        <v>0</v>
      </c>
      <c r="O13" s="13" t="s">
        <v>26</v>
      </c>
    </row>
    <row r="14" spans="1:17" ht="18" customHeight="1" x14ac:dyDescent="0.25">
      <c r="A14">
        <v>312</v>
      </c>
      <c r="B14" s="17" t="s">
        <v>91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7" ht="18" customHeight="1" x14ac:dyDescent="0.25">
      <c r="B15" s="17" t="s">
        <v>49</v>
      </c>
      <c r="D15" s="2"/>
      <c r="E15" s="3"/>
      <c r="F15" s="2"/>
      <c r="G15" s="3"/>
      <c r="H15" s="2"/>
      <c r="I15" s="3"/>
      <c r="J15" s="2"/>
      <c r="K15" s="3"/>
      <c r="L15" s="2"/>
      <c r="M15" s="3"/>
      <c r="N15" s="2">
        <f>+D15-F15+H15</f>
        <v>0</v>
      </c>
      <c r="O15" s="13" t="s">
        <v>26</v>
      </c>
    </row>
    <row r="16" spans="1:17" ht="18" customHeight="1" x14ac:dyDescent="0.25">
      <c r="A16">
        <v>313</v>
      </c>
      <c r="B16" s="17" t="s">
        <v>92</v>
      </c>
      <c r="D16" s="2"/>
      <c r="E16" s="3"/>
      <c r="F16" s="2"/>
      <c r="G16" s="3"/>
      <c r="H16" s="2"/>
      <c r="I16" s="3"/>
      <c r="J16" s="2"/>
      <c r="K16" s="3"/>
      <c r="L16" s="2"/>
      <c r="M16" s="3"/>
      <c r="N16" s="2">
        <f t="shared" ref="N16:N21" si="0">+D16-F16+H16</f>
        <v>0</v>
      </c>
      <c r="O16" s="13" t="s">
        <v>26</v>
      </c>
    </row>
    <row r="17" spans="1:15" ht="18" customHeight="1" x14ac:dyDescent="0.25">
      <c r="A17">
        <v>314</v>
      </c>
      <c r="B17" s="17" t="s">
        <v>93</v>
      </c>
      <c r="C17" s="1"/>
      <c r="D17" s="2"/>
      <c r="E17" s="3"/>
      <c r="F17" s="2"/>
      <c r="G17" s="3"/>
      <c r="H17" s="2"/>
      <c r="I17" s="3"/>
      <c r="J17" s="2"/>
      <c r="K17" s="3"/>
      <c r="L17" s="2"/>
      <c r="M17" s="3"/>
      <c r="N17" s="2">
        <f t="shared" si="0"/>
        <v>0</v>
      </c>
      <c r="O17" s="13" t="s">
        <v>26</v>
      </c>
    </row>
    <row r="18" spans="1:15" ht="18" customHeight="1" x14ac:dyDescent="0.25">
      <c r="A18">
        <v>315</v>
      </c>
      <c r="B18" s="17" t="s">
        <v>94</v>
      </c>
      <c r="C18" s="1"/>
      <c r="D18" s="2"/>
      <c r="E18" s="3"/>
      <c r="F18" s="2"/>
      <c r="G18" s="3"/>
      <c r="H18" s="2"/>
      <c r="I18" s="3"/>
      <c r="J18" s="2"/>
      <c r="K18" s="3"/>
      <c r="L18" s="2"/>
      <c r="M18" s="3"/>
      <c r="N18" s="2">
        <f t="shared" si="0"/>
        <v>0</v>
      </c>
      <c r="O18" s="13" t="s">
        <v>26</v>
      </c>
    </row>
    <row r="19" spans="1:15" ht="18" customHeight="1" x14ac:dyDescent="0.25">
      <c r="A19">
        <v>316</v>
      </c>
      <c r="B19" s="17" t="s">
        <v>95</v>
      </c>
      <c r="C19" s="1"/>
      <c r="D19" s="2"/>
      <c r="E19" s="3"/>
      <c r="F19" s="2"/>
      <c r="G19" s="3"/>
      <c r="H19" s="2"/>
      <c r="I19" s="3"/>
      <c r="J19" s="2"/>
      <c r="K19" s="3"/>
      <c r="L19" s="2"/>
      <c r="M19" s="3"/>
      <c r="N19" s="2">
        <f t="shared" si="0"/>
        <v>0</v>
      </c>
      <c r="O19" s="13" t="s">
        <v>48</v>
      </c>
    </row>
    <row r="20" spans="1:15" ht="18" customHeight="1" x14ac:dyDescent="0.25">
      <c r="A20">
        <v>318</v>
      </c>
      <c r="B20" s="17" t="s">
        <v>96</v>
      </c>
      <c r="C20" s="1"/>
      <c r="D20" s="2"/>
      <c r="E20" s="3"/>
      <c r="F20" s="2"/>
      <c r="G20" s="3"/>
      <c r="H20" s="2"/>
      <c r="I20" s="3"/>
      <c r="J20" s="2"/>
      <c r="K20" s="3"/>
      <c r="L20" s="2"/>
      <c r="M20" s="3"/>
      <c r="N20" s="2">
        <f t="shared" si="0"/>
        <v>0</v>
      </c>
      <c r="O20" s="13" t="s">
        <v>26</v>
      </c>
    </row>
    <row r="21" spans="1:15" ht="18" customHeight="1" x14ac:dyDescent="0.25">
      <c r="A21">
        <v>319</v>
      </c>
      <c r="B21" s="17" t="s">
        <v>97</v>
      </c>
      <c r="C21" s="1"/>
      <c r="D21" s="2"/>
      <c r="E21" s="3"/>
      <c r="F21" s="2"/>
      <c r="G21" s="3"/>
      <c r="H21" s="2"/>
      <c r="I21" s="3"/>
      <c r="J21" s="2"/>
      <c r="K21" s="3"/>
      <c r="L21" s="2"/>
      <c r="M21" s="3"/>
      <c r="N21" s="2">
        <f t="shared" si="0"/>
        <v>0</v>
      </c>
      <c r="O21" s="13" t="s">
        <v>26</v>
      </c>
    </row>
    <row r="22" spans="1:15" ht="18" customHeight="1" x14ac:dyDescent="0.25">
      <c r="C22" s="1"/>
      <c r="D22" s="2"/>
      <c r="E22" s="3"/>
      <c r="F22" s="2"/>
      <c r="G22" s="3"/>
      <c r="H22" s="2"/>
      <c r="I22" s="3"/>
      <c r="J22" s="4"/>
      <c r="K22" s="3"/>
      <c r="L22" s="4"/>
      <c r="M22" s="3"/>
      <c r="N22" s="2"/>
    </row>
    <row r="23" spans="1:15" ht="18" customHeight="1" x14ac:dyDescent="0.25">
      <c r="A23">
        <v>320</v>
      </c>
      <c r="B23" s="17" t="s">
        <v>98</v>
      </c>
      <c r="C23" s="1"/>
      <c r="D23" s="8"/>
      <c r="E23" s="3"/>
      <c r="F23" s="8"/>
      <c r="G23" s="3"/>
      <c r="H23" s="8"/>
      <c r="I23" s="3"/>
      <c r="J23" s="8"/>
      <c r="K23" s="3"/>
      <c r="L23" s="8"/>
      <c r="M23" s="3"/>
      <c r="N23" s="8">
        <f>+D23-F23+H23</f>
        <v>0</v>
      </c>
      <c r="O23" s="13" t="s">
        <v>66</v>
      </c>
    </row>
    <row r="24" spans="1:15" ht="18" customHeight="1" x14ac:dyDescent="0.25"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 ht="18" customHeight="1" x14ac:dyDescent="0.25">
      <c r="A25">
        <v>330</v>
      </c>
      <c r="B25" s="17" t="s">
        <v>99</v>
      </c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 ht="18" customHeight="1" x14ac:dyDescent="0.25">
      <c r="A26">
        <v>331</v>
      </c>
      <c r="B26" s="17" t="s">
        <v>100</v>
      </c>
      <c r="C26" s="1"/>
      <c r="D26" s="2"/>
      <c r="E26" s="3"/>
      <c r="F26" s="2"/>
      <c r="G26" s="3"/>
      <c r="H26" s="2"/>
      <c r="I26" s="3"/>
      <c r="J26" s="2"/>
      <c r="K26" s="3"/>
      <c r="L26" s="2"/>
      <c r="M26" s="3"/>
      <c r="N26" s="2">
        <f>+D26-F26+H26</f>
        <v>0</v>
      </c>
      <c r="O26" s="13" t="s">
        <v>67</v>
      </c>
    </row>
    <row r="27" spans="1:15" ht="18" customHeight="1" x14ac:dyDescent="0.25">
      <c r="A27">
        <v>332</v>
      </c>
      <c r="B27" s="17" t="s">
        <v>101</v>
      </c>
      <c r="C27" s="1"/>
      <c r="D27" s="2"/>
      <c r="E27" s="3"/>
      <c r="F27" s="2"/>
      <c r="G27" s="3"/>
      <c r="H27" s="2"/>
      <c r="I27" s="3"/>
      <c r="J27" s="2"/>
      <c r="K27" s="3"/>
      <c r="L27" s="2"/>
      <c r="M27" s="3"/>
      <c r="N27" s="2">
        <f>+D27-F27+H27</f>
        <v>0</v>
      </c>
      <c r="O27" s="13" t="s">
        <v>68</v>
      </c>
    </row>
    <row r="28" spans="1:15" ht="18" customHeight="1" x14ac:dyDescent="0.25">
      <c r="A28">
        <v>333</v>
      </c>
      <c r="B28" s="17" t="s">
        <v>102</v>
      </c>
      <c r="C28" s="1"/>
      <c r="D28" s="2"/>
      <c r="E28" s="3"/>
      <c r="F28" s="2"/>
      <c r="G28" s="3"/>
      <c r="H28" s="2"/>
      <c r="I28" s="3"/>
      <c r="J28" s="2"/>
      <c r="K28" s="3"/>
      <c r="L28" s="2"/>
      <c r="M28" s="3"/>
      <c r="N28" s="2">
        <f>+D28-F28+H28</f>
        <v>0</v>
      </c>
      <c r="O28" s="13" t="s">
        <v>28</v>
      </c>
    </row>
    <row r="29" spans="1:15" ht="18" customHeight="1" x14ac:dyDescent="0.25">
      <c r="A29">
        <v>334</v>
      </c>
      <c r="B29" s="17" t="s">
        <v>103</v>
      </c>
      <c r="C29" s="1"/>
      <c r="D29" s="2"/>
      <c r="E29" s="3"/>
      <c r="F29" s="2"/>
      <c r="G29" s="3"/>
      <c r="H29" s="2"/>
      <c r="I29" s="3"/>
      <c r="J29" s="2"/>
      <c r="K29" s="3"/>
      <c r="L29" s="2"/>
      <c r="M29" s="3"/>
      <c r="N29" s="2">
        <f>+D29-F29+H29</f>
        <v>0</v>
      </c>
      <c r="O29" s="13" t="s">
        <v>67</v>
      </c>
    </row>
    <row r="30" spans="1:15" ht="18" customHeight="1" x14ac:dyDescent="0.25">
      <c r="A30">
        <v>335</v>
      </c>
      <c r="B30" s="17" t="s">
        <v>104</v>
      </c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 ht="18" customHeight="1" x14ac:dyDescent="0.25">
      <c r="A31">
        <v>335.01</v>
      </c>
      <c r="B31" s="17" t="s">
        <v>105</v>
      </c>
      <c r="C31" s="1"/>
      <c r="D31" s="2"/>
      <c r="E31" s="3"/>
      <c r="F31" s="2"/>
      <c r="G31" s="3"/>
      <c r="H31" s="2"/>
      <c r="I31" s="3"/>
      <c r="J31" s="2"/>
      <c r="K31" s="3"/>
      <c r="L31" s="2"/>
      <c r="M31" s="3"/>
      <c r="N31" s="2">
        <f>+D31-F31+H31</f>
        <v>0</v>
      </c>
      <c r="O31" s="13" t="s">
        <v>29</v>
      </c>
    </row>
    <row r="32" spans="1:15" ht="18" customHeight="1" x14ac:dyDescent="0.25">
      <c r="A32">
        <v>335.02</v>
      </c>
      <c r="B32" s="17" t="s">
        <v>106</v>
      </c>
      <c r="C32" s="1"/>
      <c r="D32" s="2"/>
      <c r="E32" s="3"/>
      <c r="F32" s="2"/>
      <c r="G32" s="3"/>
      <c r="H32" s="2"/>
      <c r="I32" s="3"/>
      <c r="J32" s="2"/>
      <c r="K32" s="3"/>
      <c r="L32" s="2"/>
      <c r="M32" s="3"/>
      <c r="N32" s="2">
        <f>+D32-F32+H32</f>
        <v>0</v>
      </c>
      <c r="O32" s="13" t="s">
        <v>73</v>
      </c>
    </row>
    <row r="33" spans="1:17" ht="18" customHeight="1" x14ac:dyDescent="0.25">
      <c r="A33">
        <v>335.04</v>
      </c>
      <c r="B33" s="17" t="s">
        <v>107</v>
      </c>
      <c r="C33" s="1"/>
      <c r="D33" s="2"/>
      <c r="E33" s="3"/>
      <c r="F33" s="2"/>
      <c r="G33" s="3"/>
      <c r="H33" s="2"/>
      <c r="I33" s="3"/>
      <c r="J33" s="2"/>
      <c r="K33" s="3"/>
      <c r="L33" s="2"/>
      <c r="M33" s="3"/>
      <c r="N33" s="2">
        <f>+D33-F33+H33</f>
        <v>0</v>
      </c>
      <c r="O33" s="13" t="s">
        <v>29</v>
      </c>
    </row>
    <row r="34" spans="1:17" ht="18" customHeight="1" x14ac:dyDescent="0.25">
      <c r="A34">
        <v>335.05</v>
      </c>
      <c r="B34" s="17" t="s">
        <v>108</v>
      </c>
      <c r="C34" s="1"/>
      <c r="D34" s="2"/>
      <c r="E34" s="3"/>
      <c r="F34" s="2"/>
      <c r="G34" s="3"/>
      <c r="H34" s="2"/>
      <c r="I34" s="3"/>
      <c r="J34" s="2"/>
      <c r="K34" s="3"/>
      <c r="L34" s="2"/>
      <c r="M34" s="3"/>
      <c r="N34" s="2">
        <f>+D34-F34+H34</f>
        <v>0</v>
      </c>
      <c r="O34" s="13" t="s">
        <v>29</v>
      </c>
    </row>
    <row r="35" spans="1:17" ht="18" customHeight="1" x14ac:dyDescent="0.25">
      <c r="A35">
        <v>335.06</v>
      </c>
      <c r="B35" s="17" t="s">
        <v>109</v>
      </c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7" ht="18" customHeight="1" x14ac:dyDescent="0.25">
      <c r="B36" s="17" t="s">
        <v>1</v>
      </c>
      <c r="C36" s="1"/>
      <c r="D36" s="2"/>
      <c r="E36" s="3"/>
      <c r="F36" s="2"/>
      <c r="G36" s="3"/>
      <c r="H36" s="2"/>
      <c r="I36" s="3"/>
      <c r="J36" s="2"/>
      <c r="K36" s="3"/>
      <c r="L36" s="2"/>
      <c r="M36" s="3"/>
      <c r="N36" s="2">
        <f>+D36-F36+H36</f>
        <v>0</v>
      </c>
      <c r="O36" s="13" t="s">
        <v>75</v>
      </c>
    </row>
    <row r="37" spans="1:17" ht="18" customHeight="1" x14ac:dyDescent="0.25">
      <c r="A37">
        <v>335.07</v>
      </c>
      <c r="B37" s="17" t="s">
        <v>110</v>
      </c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7" ht="18" customHeight="1" x14ac:dyDescent="0.25">
      <c r="B38" s="17" t="s">
        <v>2</v>
      </c>
      <c r="C38" s="1"/>
      <c r="D38" s="2"/>
      <c r="E38" s="3"/>
      <c r="F38" s="2"/>
      <c r="G38" s="3"/>
      <c r="H38" s="2"/>
      <c r="I38" s="3"/>
      <c r="J38" s="2"/>
      <c r="K38" s="3"/>
      <c r="L38" s="2"/>
      <c r="M38" s="3"/>
      <c r="N38" s="2">
        <f>+D38-F38+H38</f>
        <v>0</v>
      </c>
      <c r="O38" s="13" t="s">
        <v>76</v>
      </c>
    </row>
    <row r="39" spans="1:17" ht="18" customHeight="1" x14ac:dyDescent="0.25">
      <c r="A39">
        <v>335.08</v>
      </c>
      <c r="B39" s="17" t="s">
        <v>111</v>
      </c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7" ht="18" customHeight="1" x14ac:dyDescent="0.25">
      <c r="B40" s="17" t="s">
        <v>3</v>
      </c>
      <c r="C40" s="1"/>
      <c r="D40" s="2"/>
      <c r="E40" s="3"/>
      <c r="F40" s="2"/>
      <c r="G40" s="3"/>
      <c r="H40" s="2"/>
      <c r="I40" s="3"/>
      <c r="J40" s="2"/>
      <c r="K40" s="3"/>
      <c r="L40" s="2"/>
      <c r="M40" s="3"/>
      <c r="N40" s="2">
        <f>+D40-F40+H40</f>
        <v>0</v>
      </c>
      <c r="O40" s="13" t="s">
        <v>73</v>
      </c>
    </row>
    <row r="41" spans="1:17" ht="18" customHeight="1" x14ac:dyDescent="0.25">
      <c r="A41">
        <v>335.09</v>
      </c>
      <c r="B41" s="17" t="s">
        <v>112</v>
      </c>
      <c r="C41" s="1"/>
      <c r="D41" s="2"/>
      <c r="E41" s="3"/>
      <c r="F41" s="2"/>
      <c r="G41" s="3"/>
      <c r="H41" s="2"/>
      <c r="I41" s="3"/>
      <c r="J41" s="2"/>
      <c r="K41" s="3"/>
      <c r="L41" s="2"/>
      <c r="M41" s="3"/>
      <c r="N41" s="2">
        <f>+D41-F41+H41</f>
        <v>0</v>
      </c>
      <c r="O41" s="13" t="s">
        <v>73</v>
      </c>
    </row>
    <row r="42" spans="1:17" ht="18" customHeight="1" x14ac:dyDescent="0.25">
      <c r="A42" s="25">
        <v>335.1</v>
      </c>
      <c r="B42" s="17" t="s">
        <v>113</v>
      </c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7" ht="18" customHeight="1" x14ac:dyDescent="0.25">
      <c r="B43" s="17" t="s">
        <v>4</v>
      </c>
      <c r="C43" s="1"/>
      <c r="D43" s="2"/>
      <c r="E43" s="3"/>
      <c r="F43" s="2"/>
      <c r="G43" s="3"/>
      <c r="H43" s="2"/>
      <c r="I43" s="3"/>
      <c r="J43" s="2"/>
      <c r="K43" s="3"/>
      <c r="L43" s="2"/>
      <c r="M43" s="3"/>
      <c r="N43" s="2">
        <f>+D43-F43+H43</f>
        <v>0</v>
      </c>
      <c r="O43" s="13" t="s">
        <v>76</v>
      </c>
    </row>
    <row r="44" spans="1:17" ht="18" customHeight="1" x14ac:dyDescent="0.25">
      <c r="A44">
        <v>335.11</v>
      </c>
      <c r="B44" s="17" t="s">
        <v>114</v>
      </c>
      <c r="C44" s="1"/>
      <c r="D44" s="2"/>
      <c r="E44" s="3"/>
      <c r="F44" s="2"/>
      <c r="G44" s="3"/>
      <c r="H44" s="2"/>
      <c r="I44" s="3"/>
      <c r="J44" s="2"/>
      <c r="K44" s="3"/>
      <c r="L44" s="2"/>
      <c r="M44" s="3"/>
      <c r="N44" s="2">
        <f>+D44-F44+H44</f>
        <v>0</v>
      </c>
      <c r="O44" s="13" t="s">
        <v>73</v>
      </c>
      <c r="P44" s="1"/>
      <c r="Q44" s="1"/>
    </row>
    <row r="45" spans="1:17" ht="18" customHeight="1" x14ac:dyDescent="0.25">
      <c r="A45">
        <v>335.13</v>
      </c>
      <c r="B45" s="17" t="s">
        <v>115</v>
      </c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1"/>
    </row>
    <row r="46" spans="1:17" ht="18" customHeight="1" x14ac:dyDescent="0.25">
      <c r="B46" s="17" t="s">
        <v>87</v>
      </c>
      <c r="C46" s="1"/>
      <c r="D46" s="2"/>
      <c r="E46" s="3"/>
      <c r="F46" s="2"/>
      <c r="G46" s="3"/>
      <c r="H46" s="2"/>
      <c r="I46" s="3"/>
      <c r="J46" s="4"/>
      <c r="K46" s="3"/>
      <c r="L46" s="4"/>
      <c r="M46" s="3"/>
      <c r="N46" s="2">
        <f>+D46-F46+H46</f>
        <v>0</v>
      </c>
      <c r="O46" s="13" t="s">
        <v>73</v>
      </c>
    </row>
    <row r="47" spans="1:17" ht="18" customHeight="1" x14ac:dyDescent="0.25">
      <c r="A47">
        <v>335.14</v>
      </c>
      <c r="B47" s="17" t="s">
        <v>116</v>
      </c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 ht="18" customHeight="1" x14ac:dyDescent="0.25">
      <c r="B48" s="17" t="s">
        <v>72</v>
      </c>
      <c r="C48" s="1"/>
      <c r="D48" s="2"/>
      <c r="E48" s="3"/>
      <c r="F48" s="2"/>
      <c r="G48" s="3"/>
      <c r="H48" s="2"/>
      <c r="I48" s="3"/>
      <c r="J48" s="2"/>
      <c r="K48" s="3"/>
      <c r="L48" s="2"/>
      <c r="M48" s="3"/>
      <c r="N48" s="2">
        <f t="shared" ref="N48:N57" si="1">+D48-F48+H48</f>
        <v>0</v>
      </c>
      <c r="O48" s="13" t="s">
        <v>29</v>
      </c>
    </row>
    <row r="49" spans="1:15" ht="18" customHeight="1" x14ac:dyDescent="0.25">
      <c r="A49">
        <v>335.15</v>
      </c>
      <c r="B49" s="17" t="s">
        <v>117</v>
      </c>
      <c r="C49" s="1"/>
      <c r="D49" s="2"/>
      <c r="E49" s="3"/>
      <c r="F49" s="2"/>
      <c r="G49" s="3"/>
      <c r="H49" s="2"/>
      <c r="I49" s="3"/>
      <c r="J49" s="2"/>
      <c r="K49" s="3"/>
      <c r="L49" s="2"/>
      <c r="M49" s="3"/>
      <c r="N49" s="2">
        <f t="shared" si="1"/>
        <v>0</v>
      </c>
      <c r="O49" s="13" t="s">
        <v>76</v>
      </c>
    </row>
    <row r="50" spans="1:15" ht="18" customHeight="1" x14ac:dyDescent="0.25">
      <c r="A50">
        <v>335.16</v>
      </c>
      <c r="B50" s="17" t="s">
        <v>118</v>
      </c>
      <c r="C50" s="1"/>
      <c r="D50" s="2"/>
      <c r="E50" s="3"/>
      <c r="F50" s="2"/>
      <c r="G50" s="3"/>
      <c r="H50" s="2"/>
      <c r="I50" s="3"/>
      <c r="J50" s="2"/>
      <c r="K50" s="3"/>
      <c r="L50" s="2"/>
      <c r="M50" s="3"/>
      <c r="N50" s="2">
        <f t="shared" si="1"/>
        <v>0</v>
      </c>
      <c r="O50" s="22" t="s">
        <v>29</v>
      </c>
    </row>
    <row r="51" spans="1:15" ht="18" customHeight="1" x14ac:dyDescent="0.25">
      <c r="A51">
        <v>335.17</v>
      </c>
      <c r="B51" s="19" t="s">
        <v>119</v>
      </c>
      <c r="C51" s="1"/>
      <c r="D51" s="2"/>
      <c r="E51" s="3"/>
      <c r="F51" s="2"/>
      <c r="G51" s="3"/>
      <c r="H51" s="2"/>
      <c r="I51" s="3"/>
      <c r="J51" s="2"/>
      <c r="K51" s="3"/>
      <c r="L51" s="2"/>
      <c r="M51" s="3"/>
      <c r="N51" s="2">
        <f>+D51-F51+H51</f>
        <v>0</v>
      </c>
      <c r="O51" s="23" t="s">
        <v>84</v>
      </c>
    </row>
    <row r="52" spans="1:15" ht="18" customHeight="1" x14ac:dyDescent="0.25">
      <c r="A52">
        <v>335.18</v>
      </c>
      <c r="B52" s="19" t="s">
        <v>120</v>
      </c>
      <c r="C52" s="1"/>
      <c r="D52" s="2"/>
      <c r="E52" s="3"/>
      <c r="F52" s="2"/>
      <c r="G52" s="3"/>
      <c r="H52" s="2"/>
      <c r="I52" s="3"/>
      <c r="J52" s="2"/>
      <c r="K52" s="3"/>
      <c r="L52" s="2"/>
      <c r="M52" s="3"/>
      <c r="N52" s="2">
        <f>+D52-F52+H52</f>
        <v>0</v>
      </c>
      <c r="O52" s="23" t="s">
        <v>83</v>
      </c>
    </row>
    <row r="53" spans="1:15" ht="18" customHeight="1" x14ac:dyDescent="0.25">
      <c r="A53">
        <v>335.19</v>
      </c>
      <c r="B53" s="19" t="s">
        <v>121</v>
      </c>
      <c r="C53" s="1"/>
      <c r="D53" s="2"/>
      <c r="E53" s="3"/>
      <c r="F53" s="2"/>
      <c r="G53" s="3"/>
      <c r="H53" s="2"/>
      <c r="I53" s="3"/>
      <c r="J53" s="2"/>
      <c r="K53" s="3"/>
      <c r="L53" s="2"/>
      <c r="M53" s="3"/>
      <c r="N53" s="2">
        <f>+D53-F53+H53</f>
        <v>0</v>
      </c>
      <c r="O53" s="13" t="s">
        <v>29</v>
      </c>
    </row>
    <row r="54" spans="1:15" ht="18" customHeight="1" x14ac:dyDescent="0.25">
      <c r="A54">
        <v>335.99</v>
      </c>
      <c r="B54" s="17" t="s">
        <v>122</v>
      </c>
      <c r="C54" s="1"/>
      <c r="D54" s="2"/>
      <c r="E54" s="3"/>
      <c r="F54" s="2"/>
      <c r="G54" s="3"/>
      <c r="H54" s="2"/>
      <c r="I54" s="3"/>
      <c r="J54" s="2"/>
      <c r="K54" s="3"/>
      <c r="L54" s="2"/>
      <c r="M54" s="3"/>
      <c r="N54" s="2">
        <f t="shared" si="1"/>
        <v>0</v>
      </c>
      <c r="O54" s="13" t="s">
        <v>68</v>
      </c>
    </row>
    <row r="55" spans="1:15" ht="18" customHeight="1" x14ac:dyDescent="0.25">
      <c r="A55">
        <v>336</v>
      </c>
      <c r="B55" s="17" t="s">
        <v>123</v>
      </c>
      <c r="C55" s="1"/>
      <c r="D55" s="2"/>
      <c r="E55" s="3"/>
      <c r="F55" s="2"/>
      <c r="G55" s="3"/>
      <c r="H55" s="2"/>
      <c r="I55" s="3"/>
      <c r="J55" s="2"/>
      <c r="K55" s="3"/>
      <c r="L55" s="2"/>
      <c r="M55" s="3"/>
      <c r="N55" s="2">
        <f t="shared" si="1"/>
        <v>0</v>
      </c>
      <c r="O55" s="22" t="s">
        <v>29</v>
      </c>
    </row>
    <row r="56" spans="1:15" ht="18" customHeight="1" x14ac:dyDescent="0.25">
      <c r="A56">
        <v>338</v>
      </c>
      <c r="B56" s="17" t="s">
        <v>124</v>
      </c>
      <c r="C56" s="1"/>
      <c r="D56" s="2"/>
      <c r="E56" s="3"/>
      <c r="F56" s="2"/>
      <c r="G56" s="3"/>
      <c r="H56" s="2"/>
      <c r="I56" s="3"/>
      <c r="J56" s="2"/>
      <c r="K56" s="3"/>
      <c r="L56" s="2"/>
      <c r="M56" s="3"/>
      <c r="N56" s="2">
        <f t="shared" si="1"/>
        <v>0</v>
      </c>
      <c r="O56" s="22" t="s">
        <v>29</v>
      </c>
    </row>
    <row r="57" spans="1:15" ht="18" customHeight="1" x14ac:dyDescent="0.25">
      <c r="A57">
        <v>339</v>
      </c>
      <c r="B57" s="17" t="s">
        <v>125</v>
      </c>
      <c r="C57" s="1"/>
      <c r="D57" s="2"/>
      <c r="E57" s="3"/>
      <c r="F57" s="2"/>
      <c r="G57" s="3"/>
      <c r="H57" s="2"/>
      <c r="I57" s="3"/>
      <c r="J57" s="2"/>
      <c r="K57" s="3"/>
      <c r="L57" s="2"/>
      <c r="M57" s="3"/>
      <c r="N57" s="2">
        <f t="shared" si="1"/>
        <v>0</v>
      </c>
      <c r="O57" s="13" t="s">
        <v>68</v>
      </c>
    </row>
    <row r="58" spans="1:15" ht="18" customHeight="1" x14ac:dyDescent="0.25">
      <c r="C58" s="1"/>
      <c r="D58" s="4"/>
      <c r="E58" s="3"/>
      <c r="F58" s="4"/>
      <c r="G58" s="3"/>
      <c r="H58" s="4"/>
      <c r="I58" s="3"/>
      <c r="J58" s="4"/>
      <c r="K58" s="3"/>
      <c r="L58" s="4"/>
      <c r="M58" s="3"/>
      <c r="N58" s="4"/>
      <c r="O58" s="22"/>
    </row>
    <row r="59" spans="1:15" ht="18" customHeight="1" x14ac:dyDescent="0.25">
      <c r="A59">
        <v>340</v>
      </c>
      <c r="B59" s="17" t="s">
        <v>126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ht="18" customHeight="1" x14ac:dyDescent="0.25">
      <c r="A60">
        <v>341</v>
      </c>
      <c r="B60" s="17" t="s">
        <v>127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ht="18" customHeight="1" x14ac:dyDescent="0.25">
      <c r="A61" s="25">
        <v>341.1</v>
      </c>
      <c r="B61" s="17" t="s">
        <v>128</v>
      </c>
      <c r="D61" s="2"/>
      <c r="E61" s="3"/>
      <c r="F61" s="2"/>
      <c r="G61" s="3"/>
      <c r="H61" s="2"/>
      <c r="I61" s="3"/>
      <c r="J61" s="2"/>
      <c r="K61" s="3"/>
      <c r="L61" s="2"/>
      <c r="M61" s="3"/>
      <c r="N61" s="2">
        <f t="shared" ref="N61:N66" si="2">+D61-F61+H61</f>
        <v>0</v>
      </c>
      <c r="O61" s="13" t="s">
        <v>30</v>
      </c>
    </row>
    <row r="62" spans="1:15" ht="18" customHeight="1" x14ac:dyDescent="0.25">
      <c r="A62" s="25">
        <v>341.2</v>
      </c>
      <c r="B62" s="17" t="s">
        <v>129</v>
      </c>
      <c r="D62" s="2"/>
      <c r="E62" s="3"/>
      <c r="F62" s="2"/>
      <c r="G62" s="3"/>
      <c r="H62" s="2"/>
      <c r="I62" s="3"/>
      <c r="J62" s="2"/>
      <c r="K62" s="3"/>
      <c r="L62" s="2"/>
      <c r="M62" s="3"/>
      <c r="N62" s="2">
        <f t="shared" si="2"/>
        <v>0</v>
      </c>
      <c r="O62" s="13" t="s">
        <v>30</v>
      </c>
    </row>
    <row r="63" spans="1:15" ht="18" customHeight="1" x14ac:dyDescent="0.25">
      <c r="A63" s="25">
        <v>341.3</v>
      </c>
      <c r="B63" s="17" t="s">
        <v>130</v>
      </c>
      <c r="D63" s="2"/>
      <c r="E63" s="3"/>
      <c r="F63" s="2"/>
      <c r="G63" s="3"/>
      <c r="H63" s="2"/>
      <c r="I63" s="3"/>
      <c r="J63" s="2"/>
      <c r="K63" s="3"/>
      <c r="L63" s="2"/>
      <c r="M63" s="3"/>
      <c r="N63" s="2">
        <f t="shared" si="2"/>
        <v>0</v>
      </c>
      <c r="O63" s="13" t="s">
        <v>30</v>
      </c>
    </row>
    <row r="64" spans="1:15" ht="18" customHeight="1" x14ac:dyDescent="0.25">
      <c r="A64" s="25">
        <v>341.4</v>
      </c>
      <c r="B64" s="17" t="s">
        <v>131</v>
      </c>
      <c r="D64" s="2"/>
      <c r="E64" s="3"/>
      <c r="F64" s="2"/>
      <c r="G64" s="3"/>
      <c r="H64" s="2"/>
      <c r="I64" s="3"/>
      <c r="J64" s="2"/>
      <c r="K64" s="3"/>
      <c r="L64" s="2"/>
      <c r="M64" s="3"/>
      <c r="N64" s="2">
        <f t="shared" si="2"/>
        <v>0</v>
      </c>
      <c r="O64" s="13" t="s">
        <v>30</v>
      </c>
    </row>
    <row r="65" spans="1:15" ht="18" customHeight="1" x14ac:dyDescent="0.25">
      <c r="A65" s="25">
        <v>341.5</v>
      </c>
      <c r="B65" s="17" t="s">
        <v>132</v>
      </c>
      <c r="D65" s="2"/>
      <c r="E65" s="3"/>
      <c r="F65" s="2"/>
      <c r="G65" s="3"/>
      <c r="H65" s="2"/>
      <c r="I65" s="3"/>
      <c r="J65" s="2"/>
      <c r="K65" s="3"/>
      <c r="L65" s="2"/>
      <c r="M65" s="3"/>
      <c r="N65" s="2">
        <f t="shared" si="2"/>
        <v>0</v>
      </c>
      <c r="O65" s="13" t="s">
        <v>30</v>
      </c>
    </row>
    <row r="66" spans="1:15" ht="18" customHeight="1" x14ac:dyDescent="0.25">
      <c r="A66" s="25">
        <v>341.9</v>
      </c>
      <c r="B66" s="17" t="s">
        <v>133</v>
      </c>
      <c r="D66" s="2"/>
      <c r="E66" s="3"/>
      <c r="F66" s="2"/>
      <c r="G66" s="3"/>
      <c r="H66" s="2"/>
      <c r="I66" s="3"/>
      <c r="J66" s="2"/>
      <c r="K66" s="3"/>
      <c r="L66" s="2"/>
      <c r="M66" s="3"/>
      <c r="N66" s="2">
        <f t="shared" si="2"/>
        <v>0</v>
      </c>
      <c r="O66" s="13" t="s">
        <v>30</v>
      </c>
    </row>
    <row r="67" spans="1:15" ht="18" customHeight="1" x14ac:dyDescent="0.25">
      <c r="A67">
        <v>342</v>
      </c>
      <c r="B67" s="17" t="s">
        <v>134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5" ht="18" customHeight="1" x14ac:dyDescent="0.25">
      <c r="A68" s="25">
        <v>342.1</v>
      </c>
      <c r="B68" s="17" t="s">
        <v>135</v>
      </c>
      <c r="D68" s="2"/>
      <c r="E68" s="3"/>
      <c r="F68" s="2"/>
      <c r="G68" s="3"/>
      <c r="H68" s="2"/>
      <c r="I68" s="3"/>
      <c r="J68" s="2"/>
      <c r="K68" s="3"/>
      <c r="L68" s="2"/>
      <c r="M68" s="3"/>
      <c r="N68" s="2">
        <f>+D68-F68+H68</f>
        <v>0</v>
      </c>
      <c r="O68" s="13" t="s">
        <v>31</v>
      </c>
    </row>
    <row r="69" spans="1:15" ht="18" customHeight="1" x14ac:dyDescent="0.25">
      <c r="A69" s="25">
        <v>342.2</v>
      </c>
      <c r="B69" s="17" t="s">
        <v>136</v>
      </c>
      <c r="D69" s="2"/>
      <c r="E69" s="3"/>
      <c r="F69" s="2"/>
      <c r="G69" s="3"/>
      <c r="H69" s="2"/>
      <c r="I69" s="3"/>
      <c r="J69" s="2"/>
      <c r="K69" s="3"/>
      <c r="L69" s="2"/>
      <c r="M69" s="3"/>
      <c r="N69" s="2">
        <f>+D69-F69+H69</f>
        <v>0</v>
      </c>
      <c r="O69" s="13" t="s">
        <v>31</v>
      </c>
    </row>
    <row r="70" spans="1:15" ht="18" customHeight="1" x14ac:dyDescent="0.25">
      <c r="A70" s="25">
        <v>342.3</v>
      </c>
      <c r="B70" s="17" t="s">
        <v>137</v>
      </c>
      <c r="D70" s="2"/>
      <c r="E70" s="3"/>
      <c r="F70" s="2"/>
      <c r="G70" s="3"/>
      <c r="H70" s="2"/>
      <c r="I70" s="3"/>
      <c r="J70" s="2"/>
      <c r="K70" s="3"/>
      <c r="L70" s="2"/>
      <c r="M70" s="3"/>
      <c r="N70" s="2">
        <f>+D70-F70+H70</f>
        <v>0</v>
      </c>
      <c r="O70" s="13" t="s">
        <v>31</v>
      </c>
    </row>
    <row r="71" spans="1:15" ht="18" customHeight="1" x14ac:dyDescent="0.25">
      <c r="A71" s="25">
        <v>342.9</v>
      </c>
      <c r="B71" s="17" t="s">
        <v>138</v>
      </c>
      <c r="D71" s="2"/>
      <c r="E71" s="3"/>
      <c r="F71" s="2"/>
      <c r="G71" s="3"/>
      <c r="H71" s="2"/>
      <c r="I71" s="3"/>
      <c r="J71" s="2"/>
      <c r="K71" s="3"/>
      <c r="L71" s="2"/>
      <c r="M71" s="3"/>
      <c r="N71" s="2">
        <f>+D71-F71+H71</f>
        <v>0</v>
      </c>
      <c r="O71" s="13" t="s">
        <v>31</v>
      </c>
    </row>
    <row r="72" spans="1:15" ht="18" customHeight="1" x14ac:dyDescent="0.25">
      <c r="A72" s="26">
        <v>343</v>
      </c>
      <c r="B72" s="17" t="s">
        <v>139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5" ht="18" customHeight="1" x14ac:dyDescent="0.25">
      <c r="A73" s="25">
        <v>343.1</v>
      </c>
      <c r="B73" s="17" t="s">
        <v>140</v>
      </c>
      <c r="D73" s="2"/>
      <c r="E73" s="3"/>
      <c r="F73" s="2"/>
      <c r="G73" s="3"/>
      <c r="H73" s="2"/>
      <c r="I73" s="3"/>
      <c r="J73" s="2"/>
      <c r="K73" s="3"/>
      <c r="L73" s="2"/>
      <c r="M73" s="3"/>
      <c r="N73" s="2">
        <f>+D73-F73+H73</f>
        <v>0</v>
      </c>
      <c r="O73" s="13" t="s">
        <v>32</v>
      </c>
    </row>
    <row r="74" spans="1:15" ht="18" customHeight="1" x14ac:dyDescent="0.25">
      <c r="A74" s="25">
        <v>343.2</v>
      </c>
      <c r="B74" s="17" t="s">
        <v>289</v>
      </c>
      <c r="D74" s="2"/>
      <c r="E74" s="3"/>
      <c r="F74" s="2"/>
      <c r="G74" s="3"/>
      <c r="H74" s="2"/>
      <c r="I74" s="3"/>
      <c r="J74" s="2"/>
      <c r="K74" s="3"/>
      <c r="L74" s="2"/>
      <c r="M74" s="3"/>
      <c r="N74" s="2">
        <f>+D74-F74+H74</f>
        <v>0</v>
      </c>
      <c r="O74" s="13" t="s">
        <v>32</v>
      </c>
    </row>
    <row r="75" spans="1:15" ht="18" customHeight="1" x14ac:dyDescent="0.25">
      <c r="A75" s="25">
        <v>343.3</v>
      </c>
      <c r="B75" s="17" t="s">
        <v>141</v>
      </c>
      <c r="D75" s="2"/>
      <c r="E75" s="3"/>
      <c r="F75" s="2"/>
      <c r="G75" s="3"/>
      <c r="H75" s="2"/>
      <c r="I75" s="3"/>
      <c r="J75" s="2"/>
      <c r="K75" s="3"/>
      <c r="L75" s="2"/>
      <c r="M75" s="3"/>
      <c r="N75" s="2">
        <f>+D75-F75+H75</f>
        <v>0</v>
      </c>
      <c r="O75" s="13" t="s">
        <v>32</v>
      </c>
    </row>
    <row r="76" spans="1:15" ht="18" customHeight="1" x14ac:dyDescent="0.25">
      <c r="A76" s="25">
        <v>343.9</v>
      </c>
      <c r="B76" s="17" t="s">
        <v>138</v>
      </c>
      <c r="D76" s="2"/>
      <c r="E76" s="3"/>
      <c r="F76" s="2"/>
      <c r="G76" s="3"/>
      <c r="H76" s="2"/>
      <c r="I76" s="3"/>
      <c r="J76" s="2"/>
      <c r="K76" s="3"/>
      <c r="L76" s="2"/>
      <c r="M76" s="3"/>
      <c r="N76" s="2">
        <f>+D76-F76+H76</f>
        <v>0</v>
      </c>
      <c r="O76" s="13" t="s">
        <v>32</v>
      </c>
    </row>
    <row r="77" spans="1:15" ht="18" customHeight="1" x14ac:dyDescent="0.25">
      <c r="A77" s="26">
        <v>344</v>
      </c>
      <c r="B77" s="17" t="s">
        <v>142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5" ht="18" customHeight="1" x14ac:dyDescent="0.25">
      <c r="A78" s="25">
        <v>344.1</v>
      </c>
      <c r="B78" s="17" t="s">
        <v>143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5" ht="18" customHeight="1" x14ac:dyDescent="0.25">
      <c r="A79" s="25">
        <v>344.11</v>
      </c>
      <c r="B79" s="17" t="s">
        <v>144</v>
      </c>
      <c r="D79" s="2"/>
      <c r="E79" s="4"/>
      <c r="F79" s="2"/>
      <c r="G79" s="4"/>
      <c r="H79" s="2"/>
      <c r="I79" s="4"/>
      <c r="J79" s="2"/>
      <c r="K79" s="2"/>
      <c r="L79" s="2"/>
      <c r="M79" s="2"/>
      <c r="N79" s="2">
        <f>+D79-F79+H79</f>
        <v>0</v>
      </c>
      <c r="O79" s="13" t="s">
        <v>33</v>
      </c>
    </row>
    <row r="80" spans="1:15" ht="18" customHeight="1" x14ac:dyDescent="0.25">
      <c r="A80" s="25">
        <v>344.12</v>
      </c>
      <c r="B80" s="17" t="s">
        <v>145</v>
      </c>
      <c r="D80" s="2"/>
      <c r="E80" s="3"/>
      <c r="F80" s="2"/>
      <c r="G80" s="3"/>
      <c r="H80" s="2"/>
      <c r="I80" s="3"/>
      <c r="J80" s="2"/>
      <c r="K80" s="3"/>
      <c r="L80" s="2"/>
      <c r="M80" s="3"/>
      <c r="N80" s="2">
        <f>+D80-F80+H80</f>
        <v>0</v>
      </c>
      <c r="O80" s="13" t="s">
        <v>30</v>
      </c>
    </row>
    <row r="81" spans="1:15" ht="18" customHeight="1" x14ac:dyDescent="0.25">
      <c r="A81" s="25">
        <v>344.13</v>
      </c>
      <c r="B81" s="17" t="s">
        <v>146</v>
      </c>
      <c r="D81" s="2"/>
      <c r="E81" s="3"/>
      <c r="F81" s="2"/>
      <c r="G81" s="3"/>
      <c r="H81" s="2"/>
      <c r="I81" s="3"/>
      <c r="J81" s="2"/>
      <c r="K81" s="3"/>
      <c r="L81" s="2"/>
      <c r="M81" s="3"/>
      <c r="N81" s="2">
        <f>+D81-F81+H81</f>
        <v>0</v>
      </c>
      <c r="O81" s="13" t="s">
        <v>33</v>
      </c>
    </row>
    <row r="82" spans="1:15" ht="18" customHeight="1" x14ac:dyDescent="0.25">
      <c r="A82" s="25">
        <v>344.14</v>
      </c>
      <c r="B82" s="17" t="s">
        <v>147</v>
      </c>
      <c r="D82" s="2"/>
      <c r="E82" s="3"/>
      <c r="F82" s="2"/>
      <c r="G82" s="3"/>
      <c r="H82" s="2"/>
      <c r="I82" s="3"/>
      <c r="J82" s="2"/>
      <c r="K82" s="3"/>
      <c r="L82" s="2"/>
      <c r="M82" s="3"/>
      <c r="N82" s="2">
        <f>+D82-F82+H82</f>
        <v>0</v>
      </c>
      <c r="O82" s="13" t="s">
        <v>33</v>
      </c>
    </row>
    <row r="83" spans="1:15" ht="18" customHeight="1" x14ac:dyDescent="0.25">
      <c r="A83" s="25">
        <v>344.19</v>
      </c>
      <c r="B83" s="17" t="s">
        <v>148</v>
      </c>
      <c r="D83" s="2"/>
      <c r="E83" s="3"/>
      <c r="F83" s="2"/>
      <c r="G83" s="3"/>
      <c r="H83" s="2"/>
      <c r="I83" s="3"/>
      <c r="J83" s="2"/>
      <c r="K83" s="3"/>
      <c r="L83" s="2"/>
      <c r="M83" s="3"/>
      <c r="N83" s="2">
        <f>+D83-F83+H83</f>
        <v>0</v>
      </c>
      <c r="O83" s="13" t="s">
        <v>33</v>
      </c>
    </row>
    <row r="84" spans="1:15" ht="18" customHeight="1" x14ac:dyDescent="0.25">
      <c r="A84" s="25">
        <v>344.2</v>
      </c>
      <c r="B84" s="17" t="s">
        <v>149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5" ht="18" customHeight="1" x14ac:dyDescent="0.25">
      <c r="A85" s="25">
        <v>344.21</v>
      </c>
      <c r="B85" s="17" t="s">
        <v>150</v>
      </c>
      <c r="D85" s="2"/>
      <c r="E85" s="3"/>
      <c r="F85" s="2"/>
      <c r="G85" s="3"/>
      <c r="H85" s="2"/>
      <c r="I85" s="3"/>
      <c r="J85" s="2"/>
      <c r="K85" s="3"/>
      <c r="L85" s="2"/>
      <c r="M85" s="3"/>
      <c r="N85" s="2">
        <f t="shared" ref="N85:N95" si="3">+D85-F85+H85</f>
        <v>0</v>
      </c>
      <c r="O85" s="13" t="s">
        <v>33</v>
      </c>
    </row>
    <row r="86" spans="1:15" ht="18" customHeight="1" x14ac:dyDescent="0.25">
      <c r="A86" s="25">
        <v>344.22</v>
      </c>
      <c r="B86" s="17" t="s">
        <v>151</v>
      </c>
      <c r="D86" s="2"/>
      <c r="E86" s="3"/>
      <c r="F86" s="2"/>
      <c r="G86" s="3"/>
      <c r="H86" s="2"/>
      <c r="I86" s="3"/>
      <c r="J86" s="2"/>
      <c r="K86" s="3"/>
      <c r="L86" s="2"/>
      <c r="M86" s="3"/>
      <c r="N86" s="2">
        <f t="shared" si="3"/>
        <v>0</v>
      </c>
      <c r="O86" s="13" t="s">
        <v>33</v>
      </c>
    </row>
    <row r="87" spans="1:15" ht="18" customHeight="1" x14ac:dyDescent="0.25">
      <c r="A87" s="25">
        <v>344.23</v>
      </c>
      <c r="B87" s="17" t="s">
        <v>152</v>
      </c>
      <c r="D87" s="2"/>
      <c r="E87" s="3"/>
      <c r="F87" s="2"/>
      <c r="G87" s="3"/>
      <c r="H87" s="2"/>
      <c r="I87" s="3"/>
      <c r="J87" s="2"/>
      <c r="K87" s="3"/>
      <c r="L87" s="2"/>
      <c r="M87" s="3"/>
      <c r="N87" s="2">
        <f t="shared" si="3"/>
        <v>0</v>
      </c>
      <c r="O87" s="13" t="s">
        <v>33</v>
      </c>
    </row>
    <row r="88" spans="1:15" ht="18" customHeight="1" x14ac:dyDescent="0.25">
      <c r="A88" s="25">
        <v>344.24</v>
      </c>
      <c r="B88" s="17" t="s">
        <v>153</v>
      </c>
      <c r="D88" s="2"/>
      <c r="E88" s="3"/>
      <c r="F88" s="2"/>
      <c r="G88" s="3"/>
      <c r="H88" s="2"/>
      <c r="I88" s="3"/>
      <c r="J88" s="2"/>
      <c r="K88" s="3"/>
      <c r="L88" s="2"/>
      <c r="M88" s="3"/>
      <c r="N88" s="2">
        <f t="shared" si="3"/>
        <v>0</v>
      </c>
      <c r="O88" s="13" t="s">
        <v>33</v>
      </c>
    </row>
    <row r="89" spans="1:15" ht="18" customHeight="1" x14ac:dyDescent="0.25">
      <c r="A89" s="25">
        <v>344.29</v>
      </c>
      <c r="B89" s="17" t="s">
        <v>148</v>
      </c>
      <c r="D89" s="2"/>
      <c r="E89" s="3"/>
      <c r="F89" s="2"/>
      <c r="G89" s="3"/>
      <c r="H89" s="2"/>
      <c r="I89" s="3"/>
      <c r="J89" s="2"/>
      <c r="K89" s="3"/>
      <c r="L89" s="2"/>
      <c r="M89" s="3"/>
      <c r="N89" s="2">
        <f t="shared" si="3"/>
        <v>0</v>
      </c>
      <c r="O89" s="13" t="s">
        <v>33</v>
      </c>
    </row>
    <row r="90" spans="1:15" ht="18" customHeight="1" x14ac:dyDescent="0.25">
      <c r="A90" s="25">
        <v>344.3</v>
      </c>
      <c r="B90" s="17" t="s">
        <v>154</v>
      </c>
      <c r="D90" s="2"/>
      <c r="E90" s="3"/>
      <c r="F90" s="2"/>
      <c r="G90" s="3"/>
      <c r="H90" s="2"/>
      <c r="I90" s="3"/>
      <c r="J90" s="2"/>
      <c r="K90" s="3"/>
      <c r="L90" s="2"/>
      <c r="M90" s="3"/>
      <c r="N90" s="2">
        <f t="shared" si="3"/>
        <v>0</v>
      </c>
      <c r="O90" s="13" t="s">
        <v>33</v>
      </c>
    </row>
    <row r="91" spans="1:15" ht="18" customHeight="1" x14ac:dyDescent="0.25">
      <c r="A91" s="25">
        <v>344.4</v>
      </c>
      <c r="B91" s="17" t="s">
        <v>155</v>
      </c>
      <c r="D91" s="2"/>
      <c r="E91" s="3"/>
      <c r="F91" s="2"/>
      <c r="G91" s="3"/>
      <c r="H91" s="2"/>
      <c r="I91" s="3"/>
      <c r="J91" s="2"/>
      <c r="K91" s="3"/>
      <c r="L91" s="2"/>
      <c r="M91" s="3"/>
      <c r="N91" s="2">
        <f t="shared" si="3"/>
        <v>0</v>
      </c>
      <c r="O91" s="13" t="s">
        <v>33</v>
      </c>
    </row>
    <row r="92" spans="1:15" ht="18" customHeight="1" x14ac:dyDescent="0.25">
      <c r="A92" s="27">
        <v>345</v>
      </c>
      <c r="B92" s="17" t="s">
        <v>156</v>
      </c>
      <c r="D92" s="2"/>
      <c r="E92" s="3"/>
      <c r="F92" s="2"/>
      <c r="G92" s="3"/>
      <c r="H92" s="2"/>
      <c r="I92" s="3"/>
      <c r="J92" s="2"/>
      <c r="K92" s="3"/>
      <c r="L92" s="2"/>
      <c r="M92" s="3"/>
      <c r="N92" s="2">
        <f t="shared" si="3"/>
        <v>0</v>
      </c>
      <c r="O92" s="13" t="s">
        <v>34</v>
      </c>
    </row>
    <row r="93" spans="1:15" ht="18" customHeight="1" x14ac:dyDescent="0.25">
      <c r="A93" s="27">
        <v>346</v>
      </c>
      <c r="B93" s="17" t="s">
        <v>157</v>
      </c>
      <c r="D93" s="2"/>
      <c r="E93" s="3"/>
      <c r="F93" s="2"/>
      <c r="G93" s="3"/>
      <c r="H93" s="2"/>
      <c r="I93" s="3"/>
      <c r="J93" s="2"/>
      <c r="K93" s="3"/>
      <c r="L93" s="2"/>
      <c r="M93" s="3"/>
      <c r="N93" s="2">
        <f t="shared" si="3"/>
        <v>0</v>
      </c>
      <c r="O93" s="13" t="s">
        <v>78</v>
      </c>
    </row>
    <row r="94" spans="1:15" ht="18" customHeight="1" x14ac:dyDescent="0.25">
      <c r="A94" s="27">
        <v>348</v>
      </c>
      <c r="B94" s="17" t="s">
        <v>158</v>
      </c>
      <c r="D94" s="2"/>
      <c r="E94" s="3"/>
      <c r="F94" s="2"/>
      <c r="G94" s="3"/>
      <c r="H94" s="2"/>
      <c r="I94" s="3"/>
      <c r="J94" s="2"/>
      <c r="K94" s="3"/>
      <c r="L94" s="2"/>
      <c r="M94" s="3"/>
      <c r="N94" s="2">
        <f t="shared" si="3"/>
        <v>0</v>
      </c>
      <c r="O94" s="13" t="s">
        <v>54</v>
      </c>
    </row>
    <row r="95" spans="1:15" ht="18" customHeight="1" x14ac:dyDescent="0.25">
      <c r="A95" s="27">
        <v>349</v>
      </c>
      <c r="B95" s="17" t="s">
        <v>159</v>
      </c>
      <c r="D95" s="2"/>
      <c r="E95" s="3"/>
      <c r="F95" s="2"/>
      <c r="G95" s="3"/>
      <c r="H95" s="2"/>
      <c r="I95" s="3"/>
      <c r="J95" s="2"/>
      <c r="K95" s="3"/>
      <c r="L95" s="2"/>
      <c r="M95" s="3"/>
      <c r="N95" s="2">
        <f t="shared" si="3"/>
        <v>0</v>
      </c>
      <c r="O95" s="13" t="s">
        <v>45</v>
      </c>
    </row>
    <row r="96" spans="1:15" ht="18" customHeight="1" x14ac:dyDescent="0.25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5" ht="18" customHeight="1" x14ac:dyDescent="0.25">
      <c r="A97" s="27">
        <v>350</v>
      </c>
      <c r="B97" s="17" t="s">
        <v>160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5" ht="18" customHeight="1" x14ac:dyDescent="0.25">
      <c r="A98" s="27">
        <v>351</v>
      </c>
      <c r="B98" s="17" t="s">
        <v>161</v>
      </c>
      <c r="D98" s="2"/>
      <c r="E98" s="3"/>
      <c r="F98" s="2"/>
      <c r="G98" s="3"/>
      <c r="H98" s="2"/>
      <c r="I98" s="3"/>
      <c r="J98" s="2"/>
      <c r="K98" s="3"/>
      <c r="L98" s="2"/>
      <c r="M98" s="3"/>
      <c r="N98" s="2">
        <f>+D98-F98+H98</f>
        <v>0</v>
      </c>
      <c r="O98" s="13" t="s">
        <v>69</v>
      </c>
    </row>
    <row r="99" spans="1:15" ht="18" customHeight="1" x14ac:dyDescent="0.25">
      <c r="A99" s="27">
        <v>352</v>
      </c>
      <c r="B99" s="17" t="s">
        <v>162</v>
      </c>
      <c r="D99" s="2"/>
      <c r="E99" s="3"/>
      <c r="F99" s="2"/>
      <c r="G99" s="3"/>
      <c r="H99" s="2"/>
      <c r="I99" s="3"/>
      <c r="J99" s="2"/>
      <c r="K99" s="3"/>
      <c r="L99" s="2"/>
      <c r="M99" s="3"/>
      <c r="N99" s="2">
        <f>+D99-F99+H99</f>
        <v>0</v>
      </c>
      <c r="O99" s="13" t="s">
        <v>69</v>
      </c>
    </row>
    <row r="100" spans="1:15" ht="18" customHeight="1" x14ac:dyDescent="0.25">
      <c r="A100" s="27">
        <v>353</v>
      </c>
      <c r="B100" s="17" t="s">
        <v>163</v>
      </c>
      <c r="D100" s="2"/>
      <c r="E100" s="3"/>
      <c r="F100" s="2"/>
      <c r="G100" s="3"/>
      <c r="H100" s="2"/>
      <c r="I100" s="3"/>
      <c r="J100" s="2"/>
      <c r="K100" s="3"/>
      <c r="L100" s="2"/>
      <c r="M100" s="3"/>
      <c r="N100" s="2">
        <f>+D100-F100+H100</f>
        <v>0</v>
      </c>
      <c r="O100" s="13" t="s">
        <v>69</v>
      </c>
    </row>
    <row r="101" spans="1:15" ht="18" customHeight="1" x14ac:dyDescent="0.25">
      <c r="A101" s="27">
        <v>359</v>
      </c>
      <c r="B101" s="17" t="s">
        <v>164</v>
      </c>
      <c r="D101" s="12"/>
      <c r="E101" s="3"/>
      <c r="F101" s="12"/>
      <c r="G101" s="3"/>
      <c r="H101" s="12"/>
      <c r="I101" s="3"/>
      <c r="J101" s="4"/>
      <c r="K101" s="3"/>
      <c r="L101" s="4"/>
      <c r="M101" s="3"/>
      <c r="N101" s="2">
        <f>+D101-F101+H101</f>
        <v>0</v>
      </c>
      <c r="O101" s="13" t="s">
        <v>69</v>
      </c>
    </row>
    <row r="102" spans="1:15" ht="18" customHeight="1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5" ht="18" customHeight="1" x14ac:dyDescent="0.25">
      <c r="A103" s="27">
        <v>360</v>
      </c>
      <c r="B103" s="17" t="s">
        <v>165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5" ht="18" customHeight="1" x14ac:dyDescent="0.25">
      <c r="A104" s="27">
        <v>361</v>
      </c>
      <c r="B104" s="17" t="s">
        <v>166</v>
      </c>
      <c r="D104" s="2"/>
      <c r="E104" s="3"/>
      <c r="F104" s="2"/>
      <c r="G104" s="3"/>
      <c r="H104" s="2"/>
      <c r="I104" s="3"/>
      <c r="J104" s="2"/>
      <c r="K104" s="3"/>
      <c r="L104" s="2"/>
      <c r="M104" s="3"/>
      <c r="N104" s="2">
        <f>+D104-F104+H104</f>
        <v>0</v>
      </c>
      <c r="O104" s="13" t="s">
        <v>35</v>
      </c>
    </row>
    <row r="105" spans="1:15" ht="18" customHeight="1" x14ac:dyDescent="0.25">
      <c r="A105" s="27">
        <v>362</v>
      </c>
      <c r="B105" s="17" t="s">
        <v>167</v>
      </c>
      <c r="D105" s="2"/>
      <c r="E105" s="3"/>
      <c r="F105" s="2"/>
      <c r="G105" s="3"/>
      <c r="H105" s="2"/>
      <c r="I105" s="3"/>
      <c r="J105" s="2"/>
      <c r="K105" s="3"/>
      <c r="L105" s="2"/>
      <c r="M105" s="3"/>
      <c r="N105" s="2">
        <f>+D105-F105+H105</f>
        <v>0</v>
      </c>
      <c r="O105" s="13" t="s">
        <v>66</v>
      </c>
    </row>
    <row r="106" spans="1:15" ht="18" customHeight="1" x14ac:dyDescent="0.25">
      <c r="A106" s="27">
        <v>363</v>
      </c>
      <c r="B106" s="17" t="s">
        <v>168</v>
      </c>
      <c r="D106" s="2"/>
      <c r="E106" s="3"/>
      <c r="F106" s="2"/>
      <c r="G106" s="3"/>
      <c r="H106" s="2"/>
      <c r="I106" s="3"/>
      <c r="J106" s="2"/>
      <c r="K106" s="3"/>
      <c r="L106" s="2"/>
      <c r="M106" s="3"/>
      <c r="N106" s="2">
        <f>+D106-F106+H106</f>
        <v>0</v>
      </c>
      <c r="O106" s="13" t="s">
        <v>70</v>
      </c>
    </row>
    <row r="107" spans="1:15" ht="18" customHeight="1" x14ac:dyDescent="0.25">
      <c r="A107" s="27">
        <v>365</v>
      </c>
      <c r="B107" s="17" t="s">
        <v>169</v>
      </c>
      <c r="D107" s="2"/>
      <c r="E107" s="3"/>
      <c r="F107" s="2"/>
      <c r="G107" s="3"/>
      <c r="H107" s="2"/>
      <c r="I107" s="3"/>
      <c r="J107" s="2"/>
      <c r="K107" s="3"/>
      <c r="L107" s="2"/>
      <c r="M107" s="3"/>
      <c r="N107" s="2">
        <f>+D107-F107+H107</f>
        <v>0</v>
      </c>
      <c r="O107" s="13" t="s">
        <v>71</v>
      </c>
    </row>
    <row r="108" spans="1:15" ht="18" customHeight="1" x14ac:dyDescent="0.25">
      <c r="A108" s="27">
        <v>366</v>
      </c>
      <c r="B108" s="17" t="s">
        <v>170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5" ht="18" customHeight="1" x14ac:dyDescent="0.25">
      <c r="B109" s="17" t="s">
        <v>16</v>
      </c>
      <c r="D109" s="2"/>
      <c r="E109" s="3"/>
      <c r="F109" s="2"/>
      <c r="G109" s="3"/>
      <c r="H109" s="2"/>
      <c r="I109" s="3"/>
      <c r="J109" s="2"/>
      <c r="K109" s="3"/>
      <c r="L109" s="2"/>
      <c r="M109" s="3"/>
      <c r="N109" s="2">
        <f>+D109-F109+H109</f>
        <v>0</v>
      </c>
      <c r="O109" s="13" t="s">
        <v>27</v>
      </c>
    </row>
    <row r="110" spans="1:15" ht="18" customHeight="1" x14ac:dyDescent="0.25">
      <c r="A110" s="27">
        <v>369</v>
      </c>
      <c r="B110" s="17" t="s">
        <v>164</v>
      </c>
      <c r="D110" s="2"/>
      <c r="E110" s="3"/>
      <c r="F110" s="2"/>
      <c r="G110" s="3"/>
      <c r="H110" s="2"/>
      <c r="I110" s="3"/>
      <c r="J110" s="2"/>
      <c r="K110" s="3"/>
      <c r="L110" s="2"/>
      <c r="M110" s="3"/>
      <c r="N110" s="2">
        <f>+D110-F110+H110</f>
        <v>0</v>
      </c>
      <c r="O110" s="13" t="s">
        <v>27</v>
      </c>
    </row>
    <row r="111" spans="1:15" ht="18" customHeight="1" x14ac:dyDescent="0.25">
      <c r="D111" s="2"/>
      <c r="E111" s="3"/>
      <c r="F111" s="2"/>
      <c r="G111" s="3"/>
      <c r="H111" s="2"/>
      <c r="I111" s="3"/>
      <c r="J111" s="2"/>
      <c r="K111" s="3"/>
      <c r="L111" s="2"/>
      <c r="M111" s="3"/>
      <c r="N111" s="2"/>
    </row>
    <row r="112" spans="1:15" ht="18" customHeight="1" x14ac:dyDescent="0.25">
      <c r="B112" s="17" t="s">
        <v>7</v>
      </c>
      <c r="D112" s="8">
        <f>SUM(D13:D111)</f>
        <v>0</v>
      </c>
      <c r="E112" s="3"/>
      <c r="F112" s="8">
        <f>SUM(F13:F111)</f>
        <v>0</v>
      </c>
      <c r="G112" s="3"/>
      <c r="H112" s="8">
        <f>SUM(H13:H111)</f>
        <v>0</v>
      </c>
      <c r="I112" s="3"/>
      <c r="J112" s="8"/>
      <c r="K112" s="3"/>
      <c r="L112" s="8"/>
      <c r="M112" s="3"/>
      <c r="N112" s="8">
        <f>SUM(N13:N111)</f>
        <v>0</v>
      </c>
    </row>
    <row r="113" spans="1:15" ht="18" customHeight="1" x14ac:dyDescent="0.25">
      <c r="D113" s="4"/>
      <c r="E113" s="3"/>
      <c r="F113" s="4"/>
      <c r="G113" s="3"/>
      <c r="H113" s="4"/>
      <c r="I113" s="3"/>
      <c r="J113" s="4"/>
      <c r="K113" s="3"/>
      <c r="L113" s="4"/>
      <c r="M113" s="3"/>
      <c r="N113" s="4"/>
    </row>
    <row r="114" spans="1:15" ht="18" customHeight="1" x14ac:dyDescent="0.25">
      <c r="B114" s="6" t="s">
        <v>8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5" ht="18" customHeight="1" x14ac:dyDescent="0.25">
      <c r="A115">
        <v>100</v>
      </c>
      <c r="B115" s="17" t="s">
        <v>171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21"/>
    </row>
    <row r="116" spans="1:15" ht="18" customHeight="1" x14ac:dyDescent="0.25">
      <c r="A116">
        <v>110</v>
      </c>
      <c r="B116" s="17" t="s">
        <v>172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5" ht="18" customHeight="1" x14ac:dyDescent="0.25">
      <c r="A117">
        <v>111</v>
      </c>
      <c r="B117" s="17" t="s">
        <v>173</v>
      </c>
      <c r="D117" s="2"/>
      <c r="E117" s="3"/>
      <c r="F117" s="2"/>
      <c r="G117" s="3"/>
      <c r="H117" s="2"/>
      <c r="I117" s="3"/>
      <c r="J117" s="2"/>
      <c r="K117" s="3"/>
      <c r="L117" s="2"/>
      <c r="M117" s="3"/>
      <c r="N117" s="2">
        <f>+D117+F117-H117</f>
        <v>0</v>
      </c>
    </row>
    <row r="118" spans="1:15" ht="18" customHeight="1" x14ac:dyDescent="0.25">
      <c r="A118">
        <v>120</v>
      </c>
      <c r="B118" s="17" t="s">
        <v>174</v>
      </c>
      <c r="D118" s="2"/>
      <c r="E118" s="3"/>
      <c r="F118" s="2"/>
      <c r="G118" s="3"/>
      <c r="H118" s="2"/>
      <c r="I118" s="3"/>
      <c r="J118" s="2"/>
      <c r="K118" s="3"/>
      <c r="L118" s="2"/>
      <c r="M118" s="3"/>
      <c r="N118" s="2">
        <f>+D118+F118-H118</f>
        <v>0</v>
      </c>
    </row>
    <row r="119" spans="1:15" ht="18" customHeight="1" x14ac:dyDescent="0.25">
      <c r="A119">
        <v>130</v>
      </c>
      <c r="B119" s="17" t="s">
        <v>175</v>
      </c>
      <c r="D119" s="2"/>
      <c r="E119" s="3"/>
      <c r="F119" s="2"/>
      <c r="G119" s="3"/>
      <c r="H119" s="2"/>
      <c r="I119" s="3"/>
      <c r="J119" s="2"/>
      <c r="K119" s="3"/>
      <c r="L119" s="2"/>
      <c r="M119" s="3"/>
      <c r="N119" s="2">
        <f>+D119+F119-H119</f>
        <v>0</v>
      </c>
    </row>
    <row r="120" spans="1:15" ht="18" customHeight="1" x14ac:dyDescent="0.25">
      <c r="D120" s="4"/>
      <c r="E120" s="3"/>
      <c r="F120" s="4"/>
      <c r="G120" s="3"/>
      <c r="H120" s="4"/>
      <c r="I120" s="3"/>
      <c r="J120" s="4"/>
      <c r="K120" s="3"/>
      <c r="L120" s="4"/>
      <c r="M120" s="3"/>
      <c r="N120" s="4"/>
    </row>
    <row r="121" spans="1:15" ht="18" customHeight="1" x14ac:dyDescent="0.25">
      <c r="A121">
        <v>140</v>
      </c>
      <c r="B121" s="17" t="s">
        <v>176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5" ht="18" customHeight="1" x14ac:dyDescent="0.25">
      <c r="A122">
        <v>141</v>
      </c>
      <c r="B122" s="17" t="s">
        <v>177</v>
      </c>
      <c r="D122" s="2"/>
      <c r="E122" s="3"/>
      <c r="F122" s="2"/>
      <c r="G122" s="3"/>
      <c r="H122" s="2"/>
      <c r="I122" s="3"/>
      <c r="J122" s="2"/>
      <c r="K122" s="3"/>
      <c r="L122" s="2"/>
      <c r="M122" s="3"/>
      <c r="N122" s="2">
        <f>+D122+F122-H122</f>
        <v>0</v>
      </c>
    </row>
    <row r="123" spans="1:15" ht="18" customHeight="1" x14ac:dyDescent="0.25">
      <c r="A123">
        <v>142</v>
      </c>
      <c r="B123" s="17" t="s">
        <v>178</v>
      </c>
      <c r="D123" s="2"/>
      <c r="E123" s="3"/>
      <c r="F123" s="2"/>
      <c r="G123" s="3"/>
      <c r="H123" s="2"/>
      <c r="I123" s="3"/>
      <c r="J123" s="2"/>
      <c r="K123" s="3"/>
      <c r="L123" s="2"/>
      <c r="M123" s="3"/>
      <c r="N123" s="2">
        <f>+D123+F123-H123</f>
        <v>0</v>
      </c>
    </row>
    <row r="124" spans="1:15" ht="18" customHeight="1" x14ac:dyDescent="0.25">
      <c r="A124">
        <v>143</v>
      </c>
      <c r="B124" s="17" t="s">
        <v>179</v>
      </c>
      <c r="D124" s="2"/>
      <c r="E124" s="3"/>
      <c r="F124" s="2"/>
      <c r="G124" s="3"/>
      <c r="H124" s="2"/>
      <c r="I124" s="3"/>
      <c r="J124" s="2"/>
      <c r="K124" s="3"/>
      <c r="L124" s="2"/>
      <c r="M124" s="3"/>
      <c r="N124" s="2">
        <f>+D124+F124-H124</f>
        <v>0</v>
      </c>
    </row>
    <row r="125" spans="1:15" ht="18" customHeight="1" x14ac:dyDescent="0.25">
      <c r="A125">
        <v>149</v>
      </c>
      <c r="B125" s="17" t="s">
        <v>138</v>
      </c>
      <c r="D125" s="2"/>
      <c r="E125" s="3"/>
      <c r="F125" s="2"/>
      <c r="G125" s="3"/>
      <c r="H125" s="2"/>
      <c r="I125" s="3"/>
      <c r="J125" s="2"/>
      <c r="K125" s="3"/>
      <c r="L125" s="2"/>
      <c r="M125" s="3"/>
      <c r="N125" s="2">
        <f>+D125+F125-H125</f>
        <v>0</v>
      </c>
    </row>
    <row r="126" spans="1:15" ht="18" customHeight="1" x14ac:dyDescent="0.25">
      <c r="A126">
        <v>150</v>
      </c>
      <c r="B126" s="17" t="s">
        <v>180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5" ht="18" customHeight="1" x14ac:dyDescent="0.25">
      <c r="A127">
        <v>151</v>
      </c>
      <c r="B127" s="17" t="s">
        <v>181</v>
      </c>
      <c r="D127" s="2"/>
      <c r="E127" s="3"/>
      <c r="F127" s="2"/>
      <c r="G127" s="3"/>
      <c r="H127" s="2"/>
      <c r="I127" s="3"/>
      <c r="J127" s="2"/>
      <c r="K127" s="3"/>
      <c r="L127" s="2"/>
      <c r="M127" s="3"/>
      <c r="N127" s="2">
        <f>+D127+F127-H127</f>
        <v>0</v>
      </c>
    </row>
    <row r="128" spans="1:15" ht="18" customHeight="1" x14ac:dyDescent="0.25">
      <c r="A128">
        <v>152</v>
      </c>
      <c r="B128" s="17" t="s">
        <v>182</v>
      </c>
      <c r="D128" s="2"/>
      <c r="E128" s="3"/>
      <c r="F128" s="2"/>
      <c r="G128" s="3"/>
      <c r="H128" s="2"/>
      <c r="I128" s="3"/>
      <c r="J128" s="2"/>
      <c r="K128" s="3"/>
      <c r="L128" s="2"/>
      <c r="M128" s="3"/>
      <c r="N128" s="2">
        <f>+D128+F128-H128</f>
        <v>0</v>
      </c>
    </row>
    <row r="129" spans="1:14" ht="18" customHeight="1" x14ac:dyDescent="0.25">
      <c r="A129">
        <v>153</v>
      </c>
      <c r="B129" s="17" t="s">
        <v>183</v>
      </c>
      <c r="D129" s="2"/>
      <c r="E129" s="3"/>
      <c r="F129" s="2"/>
      <c r="G129" s="3"/>
      <c r="H129" s="2"/>
      <c r="I129" s="3"/>
      <c r="J129" s="2"/>
      <c r="K129" s="3"/>
      <c r="L129" s="2"/>
      <c r="M129" s="3"/>
      <c r="N129" s="2">
        <f>+D129+F129-H129</f>
        <v>0</v>
      </c>
    </row>
    <row r="130" spans="1:14" ht="18" customHeight="1" x14ac:dyDescent="0.25">
      <c r="A130">
        <v>154</v>
      </c>
      <c r="B130" s="17" t="s">
        <v>290</v>
      </c>
      <c r="D130" s="2"/>
      <c r="E130" s="3"/>
      <c r="F130" s="2"/>
      <c r="G130" s="3"/>
      <c r="H130" s="2"/>
      <c r="I130" s="3"/>
      <c r="J130" s="2"/>
      <c r="K130" s="3"/>
      <c r="L130" s="2"/>
      <c r="M130" s="3"/>
      <c r="N130" s="2">
        <f>+D130+F130-H130</f>
        <v>0</v>
      </c>
    </row>
    <row r="131" spans="1:14" ht="18" customHeight="1" x14ac:dyDescent="0.25">
      <c r="A131">
        <v>159</v>
      </c>
      <c r="B131" s="17" t="s">
        <v>291</v>
      </c>
      <c r="D131" s="2"/>
      <c r="E131" s="3"/>
      <c r="F131" s="2"/>
      <c r="G131" s="3"/>
      <c r="H131" s="2"/>
      <c r="I131" s="3"/>
      <c r="J131" s="2"/>
      <c r="K131" s="3"/>
      <c r="L131" s="2"/>
      <c r="M131" s="3"/>
      <c r="N131" s="2">
        <f>+D131+F131-H131</f>
        <v>0</v>
      </c>
    </row>
    <row r="132" spans="1:14" ht="18" customHeight="1" x14ac:dyDescent="0.25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8" customHeight="1" x14ac:dyDescent="0.25">
      <c r="A133" s="28" t="s">
        <v>292</v>
      </c>
      <c r="B133" s="17" t="s">
        <v>293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8" customHeight="1" x14ac:dyDescent="0.25">
      <c r="A134">
        <v>161</v>
      </c>
      <c r="B134" s="17" t="s">
        <v>184</v>
      </c>
      <c r="D134" s="2"/>
      <c r="E134" s="3"/>
      <c r="F134" s="2"/>
      <c r="G134" s="3"/>
      <c r="H134" s="2"/>
      <c r="I134" s="3"/>
      <c r="J134" s="2"/>
      <c r="K134" s="3"/>
      <c r="L134" s="2"/>
      <c r="M134" s="3"/>
      <c r="N134" s="2">
        <f t="shared" ref="N134:N145" si="4">+D134+F134-H134</f>
        <v>0</v>
      </c>
    </row>
    <row r="135" spans="1:14" ht="18" customHeight="1" x14ac:dyDescent="0.25">
      <c r="A135">
        <v>162</v>
      </c>
      <c r="B135" s="17" t="s">
        <v>185</v>
      </c>
      <c r="D135" s="2"/>
      <c r="E135" s="3"/>
      <c r="F135" s="2"/>
      <c r="G135" s="3"/>
      <c r="H135" s="2"/>
      <c r="I135" s="3"/>
      <c r="J135" s="2"/>
      <c r="K135" s="3"/>
      <c r="L135" s="2"/>
      <c r="M135" s="3"/>
      <c r="N135" s="2">
        <f t="shared" si="4"/>
        <v>0</v>
      </c>
    </row>
    <row r="136" spans="1:14" ht="18" customHeight="1" x14ac:dyDescent="0.25">
      <c r="A136">
        <v>163</v>
      </c>
      <c r="B136" s="17" t="s">
        <v>186</v>
      </c>
      <c r="D136" s="2"/>
      <c r="E136" s="3"/>
      <c r="F136" s="2"/>
      <c r="G136" s="3"/>
      <c r="H136" s="2"/>
      <c r="I136" s="3"/>
      <c r="J136" s="2"/>
      <c r="K136" s="3"/>
      <c r="L136" s="2"/>
      <c r="M136" s="3"/>
      <c r="N136" s="2">
        <f t="shared" si="4"/>
        <v>0</v>
      </c>
    </row>
    <row r="137" spans="1:14" ht="18" customHeight="1" x14ac:dyDescent="0.25">
      <c r="A137">
        <v>164</v>
      </c>
      <c r="B137" s="17" t="s">
        <v>187</v>
      </c>
      <c r="D137" s="2"/>
      <c r="E137" s="3"/>
      <c r="F137" s="2"/>
      <c r="G137" s="3"/>
      <c r="H137" s="2"/>
      <c r="I137" s="3"/>
      <c r="J137" s="2"/>
      <c r="K137" s="3"/>
      <c r="L137" s="2"/>
      <c r="M137" s="3"/>
      <c r="N137" s="2">
        <f t="shared" si="4"/>
        <v>0</v>
      </c>
    </row>
    <row r="138" spans="1:14" ht="18" customHeight="1" x14ac:dyDescent="0.25">
      <c r="A138">
        <v>165</v>
      </c>
      <c r="B138" s="17" t="s">
        <v>188</v>
      </c>
      <c r="D138" s="2"/>
      <c r="E138" s="3"/>
      <c r="F138" s="2"/>
      <c r="G138" s="3"/>
      <c r="H138" s="2"/>
      <c r="I138" s="3"/>
      <c r="J138" s="2"/>
      <c r="K138" s="3"/>
      <c r="L138" s="2"/>
      <c r="M138" s="3"/>
      <c r="N138" s="2">
        <f t="shared" si="4"/>
        <v>0</v>
      </c>
    </row>
    <row r="139" spans="1:14" ht="18" customHeight="1" x14ac:dyDescent="0.25">
      <c r="A139">
        <v>166</v>
      </c>
      <c r="B139" s="17" t="s">
        <v>189</v>
      </c>
      <c r="D139" s="2"/>
      <c r="E139" s="3"/>
      <c r="F139" s="2"/>
      <c r="G139" s="3"/>
      <c r="H139" s="2"/>
      <c r="I139" s="3"/>
      <c r="J139" s="2"/>
      <c r="K139" s="3"/>
      <c r="L139" s="2"/>
      <c r="M139" s="3"/>
      <c r="N139" s="2">
        <f t="shared" si="4"/>
        <v>0</v>
      </c>
    </row>
    <row r="140" spans="1:14" ht="18" customHeight="1" x14ac:dyDescent="0.25">
      <c r="A140">
        <v>167</v>
      </c>
      <c r="B140" s="17" t="s">
        <v>190</v>
      </c>
      <c r="D140" s="2"/>
      <c r="E140" s="3"/>
      <c r="F140" s="2"/>
      <c r="G140" s="3"/>
      <c r="H140" s="2"/>
      <c r="I140" s="3"/>
      <c r="J140" s="2"/>
      <c r="K140" s="3"/>
      <c r="L140" s="2"/>
      <c r="M140" s="3"/>
      <c r="N140" s="2">
        <f t="shared" si="4"/>
        <v>0</v>
      </c>
    </row>
    <row r="141" spans="1:14" ht="18" customHeight="1" x14ac:dyDescent="0.25">
      <c r="A141">
        <v>168</v>
      </c>
      <c r="B141" s="17" t="s">
        <v>191</v>
      </c>
      <c r="D141" s="2"/>
      <c r="E141" s="3"/>
      <c r="F141" s="2"/>
      <c r="G141" s="3"/>
      <c r="H141" s="2"/>
      <c r="I141" s="3"/>
      <c r="J141" s="2"/>
      <c r="K141" s="3"/>
      <c r="L141" s="2"/>
      <c r="M141" s="3"/>
      <c r="N141" s="2">
        <f t="shared" si="4"/>
        <v>0</v>
      </c>
    </row>
    <row r="142" spans="1:14" ht="18" customHeight="1" x14ac:dyDescent="0.25">
      <c r="A142">
        <v>169</v>
      </c>
      <c r="B142" s="17" t="s">
        <v>138</v>
      </c>
      <c r="D142" s="12"/>
      <c r="E142" s="3"/>
      <c r="F142" s="12"/>
      <c r="G142" s="3"/>
      <c r="H142" s="12"/>
      <c r="I142" s="3"/>
      <c r="J142" s="3"/>
      <c r="K142" s="3"/>
      <c r="L142" s="3"/>
      <c r="M142" s="3"/>
      <c r="N142" s="2">
        <f>+D142+F142-H142</f>
        <v>0</v>
      </c>
    </row>
    <row r="143" spans="1:14" ht="18" customHeight="1" x14ac:dyDescent="0.25">
      <c r="A143">
        <v>170</v>
      </c>
      <c r="B143" s="17" t="s">
        <v>192</v>
      </c>
      <c r="D143" s="12"/>
      <c r="E143" s="3"/>
      <c r="F143" s="12"/>
      <c r="G143" s="3"/>
      <c r="H143" s="12"/>
      <c r="I143" s="3"/>
      <c r="J143" s="3"/>
      <c r="K143" s="3"/>
      <c r="L143" s="3"/>
      <c r="M143" s="3"/>
      <c r="N143" s="2">
        <f>+D143+F143-H143</f>
        <v>0</v>
      </c>
    </row>
    <row r="144" spans="1:14" ht="18" customHeight="1" x14ac:dyDescent="0.25">
      <c r="A144">
        <v>171</v>
      </c>
      <c r="B144" s="17" t="s">
        <v>193</v>
      </c>
      <c r="D144" s="12"/>
      <c r="E144" s="3"/>
      <c r="F144" s="12"/>
      <c r="G144" s="3"/>
      <c r="H144" s="12"/>
      <c r="I144" s="3"/>
      <c r="J144" s="3"/>
      <c r="K144" s="3"/>
      <c r="L144" s="3"/>
      <c r="M144" s="3"/>
      <c r="N144" s="2">
        <f>+D144+F144-H144</f>
        <v>0</v>
      </c>
    </row>
    <row r="145" spans="1:15" ht="18" customHeight="1" x14ac:dyDescent="0.25">
      <c r="A145">
        <v>172</v>
      </c>
      <c r="B145" s="17" t="s">
        <v>194</v>
      </c>
      <c r="D145" s="12"/>
      <c r="E145" s="3"/>
      <c r="F145" s="12"/>
      <c r="G145" s="3"/>
      <c r="H145" s="12"/>
      <c r="I145" s="3"/>
      <c r="J145" s="3"/>
      <c r="K145" s="3"/>
      <c r="L145" s="3"/>
      <c r="M145" s="3"/>
      <c r="N145" s="2">
        <f t="shared" si="4"/>
        <v>0</v>
      </c>
    </row>
    <row r="146" spans="1:15" ht="18" customHeight="1" x14ac:dyDescent="0.25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5" ht="18" customHeight="1" x14ac:dyDescent="0.25">
      <c r="B147" s="17" t="s">
        <v>57</v>
      </c>
      <c r="D147" s="8">
        <f>SUM(D117:D146)</f>
        <v>0</v>
      </c>
      <c r="E147" s="3"/>
      <c r="F147" s="8">
        <f>SUM(F117:F146)</f>
        <v>0</v>
      </c>
      <c r="G147" s="3"/>
      <c r="H147" s="8">
        <f>SUM(H117:H146)</f>
        <v>0</v>
      </c>
      <c r="I147" s="3"/>
      <c r="J147" s="3"/>
      <c r="K147" s="3"/>
      <c r="L147" s="3"/>
      <c r="M147" s="3"/>
      <c r="N147" s="8">
        <f>SUM(N117:N146)</f>
        <v>0</v>
      </c>
      <c r="O147" s="13" t="s">
        <v>36</v>
      </c>
    </row>
    <row r="148" spans="1:15" ht="18" customHeight="1" x14ac:dyDescent="0.25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5" ht="18" customHeight="1" x14ac:dyDescent="0.25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5" ht="18" customHeight="1" x14ac:dyDescent="0.25">
      <c r="A150">
        <v>200</v>
      </c>
      <c r="B150" s="17" t="s">
        <v>195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5" ht="18" customHeight="1" x14ac:dyDescent="0.25">
      <c r="A151">
        <v>210</v>
      </c>
      <c r="B151" s="17" t="s">
        <v>196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5" ht="18" customHeight="1" x14ac:dyDescent="0.25">
      <c r="A152">
        <v>211</v>
      </c>
      <c r="B152" s="17" t="s">
        <v>197</v>
      </c>
      <c r="D152" s="2"/>
      <c r="E152" s="3"/>
      <c r="F152" s="2"/>
      <c r="G152" s="3"/>
      <c r="H152" s="2"/>
      <c r="I152" s="3"/>
      <c r="J152" s="2"/>
      <c r="K152" s="3"/>
      <c r="L152" s="2"/>
      <c r="M152" s="3"/>
      <c r="N152" s="2">
        <f t="shared" ref="N152:N157" si="5">+D152+F152-H152</f>
        <v>0</v>
      </c>
    </row>
    <row r="153" spans="1:15" ht="18" customHeight="1" x14ac:dyDescent="0.25">
      <c r="A153">
        <v>212</v>
      </c>
      <c r="B153" s="17" t="s">
        <v>198</v>
      </c>
      <c r="D153" s="2"/>
      <c r="E153" s="3"/>
      <c r="F153" s="2"/>
      <c r="G153" s="3"/>
      <c r="H153" s="2"/>
      <c r="I153" s="3"/>
      <c r="J153" s="2"/>
      <c r="K153" s="3"/>
      <c r="L153" s="2"/>
      <c r="M153" s="3"/>
      <c r="N153" s="2">
        <f t="shared" si="5"/>
        <v>0</v>
      </c>
    </row>
    <row r="154" spans="1:15" ht="18" customHeight="1" x14ac:dyDescent="0.25">
      <c r="A154">
        <v>213</v>
      </c>
      <c r="B154" s="17" t="s">
        <v>199</v>
      </c>
      <c r="D154" s="2"/>
      <c r="E154" s="3"/>
      <c r="F154" s="2"/>
      <c r="G154" s="3"/>
      <c r="H154" s="2"/>
      <c r="I154" s="3"/>
      <c r="J154" s="2"/>
      <c r="K154" s="3"/>
      <c r="L154" s="2"/>
      <c r="M154" s="3"/>
      <c r="N154" s="2">
        <f t="shared" si="5"/>
        <v>0</v>
      </c>
    </row>
    <row r="155" spans="1:15" ht="18" customHeight="1" x14ac:dyDescent="0.25">
      <c r="A155">
        <v>214</v>
      </c>
      <c r="B155" s="17" t="s">
        <v>200</v>
      </c>
      <c r="D155" s="2"/>
      <c r="E155" s="3"/>
      <c r="F155" s="2"/>
      <c r="G155" s="3"/>
      <c r="H155" s="2"/>
      <c r="I155" s="3"/>
      <c r="J155" s="2"/>
      <c r="K155" s="3"/>
      <c r="L155" s="2"/>
      <c r="M155" s="3"/>
      <c r="N155" s="2">
        <f t="shared" si="5"/>
        <v>0</v>
      </c>
    </row>
    <row r="156" spans="1:15" ht="18" customHeight="1" x14ac:dyDescent="0.25">
      <c r="A156">
        <v>215</v>
      </c>
      <c r="B156" s="17" t="s">
        <v>201</v>
      </c>
      <c r="D156" s="2"/>
      <c r="E156" s="3"/>
      <c r="F156" s="2"/>
      <c r="G156" s="3"/>
      <c r="H156" s="2"/>
      <c r="I156" s="3"/>
      <c r="J156" s="2"/>
      <c r="K156" s="3"/>
      <c r="L156" s="2"/>
      <c r="M156" s="3"/>
      <c r="N156" s="2">
        <f t="shared" si="5"/>
        <v>0</v>
      </c>
    </row>
    <row r="157" spans="1:15" ht="18" customHeight="1" x14ac:dyDescent="0.25">
      <c r="A157">
        <v>219</v>
      </c>
      <c r="B157" s="17" t="s">
        <v>202</v>
      </c>
      <c r="D157" s="2"/>
      <c r="E157" s="3"/>
      <c r="F157" s="2"/>
      <c r="G157" s="3"/>
      <c r="H157" s="2"/>
      <c r="I157" s="3"/>
      <c r="J157" s="2"/>
      <c r="K157" s="3"/>
      <c r="L157" s="2"/>
      <c r="M157" s="3"/>
      <c r="N157" s="2">
        <f t="shared" si="5"/>
        <v>0</v>
      </c>
    </row>
    <row r="158" spans="1:15" ht="18" customHeight="1" x14ac:dyDescent="0.25">
      <c r="D158" s="4"/>
      <c r="E158" s="3"/>
      <c r="F158" s="4"/>
      <c r="G158" s="3"/>
      <c r="H158" s="4"/>
      <c r="I158" s="3"/>
      <c r="J158" s="4"/>
      <c r="K158" s="3"/>
      <c r="L158" s="4"/>
      <c r="M158" s="3"/>
      <c r="N158" s="4"/>
    </row>
    <row r="159" spans="1:15" ht="18" customHeight="1" x14ac:dyDescent="0.25">
      <c r="A159">
        <v>220</v>
      </c>
      <c r="B159" s="17" t="s">
        <v>203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5" ht="18" customHeight="1" x14ac:dyDescent="0.25">
      <c r="A160">
        <v>221</v>
      </c>
      <c r="B160" s="17" t="s">
        <v>204</v>
      </c>
      <c r="D160" s="2"/>
      <c r="E160" s="3"/>
      <c r="F160" s="2"/>
      <c r="G160" s="3"/>
      <c r="H160" s="2"/>
      <c r="I160" s="3"/>
      <c r="J160" s="2"/>
      <c r="K160" s="3"/>
      <c r="L160" s="2"/>
      <c r="M160" s="3"/>
      <c r="N160" s="2">
        <f>+D160+F160-H160</f>
        <v>0</v>
      </c>
    </row>
    <row r="161" spans="1:15" ht="18" customHeight="1" x14ac:dyDescent="0.25">
      <c r="A161">
        <v>222</v>
      </c>
      <c r="B161" s="17" t="s">
        <v>205</v>
      </c>
      <c r="D161" s="2"/>
      <c r="E161" s="3"/>
      <c r="F161" s="2"/>
      <c r="G161" s="3"/>
      <c r="H161" s="2"/>
      <c r="I161" s="3"/>
      <c r="J161" s="2"/>
      <c r="K161" s="3"/>
      <c r="L161" s="2"/>
      <c r="M161" s="3"/>
      <c r="N161" s="2">
        <f>+D161+F161-H161</f>
        <v>0</v>
      </c>
    </row>
    <row r="162" spans="1:15" ht="18" customHeight="1" x14ac:dyDescent="0.25">
      <c r="A162">
        <v>223</v>
      </c>
      <c r="B162" s="17" t="s">
        <v>206</v>
      </c>
      <c r="D162" s="2"/>
      <c r="E162" s="3"/>
      <c r="F162" s="2"/>
      <c r="G162" s="3"/>
      <c r="H162" s="2"/>
      <c r="I162" s="3"/>
      <c r="J162" s="2"/>
      <c r="K162" s="3"/>
      <c r="L162" s="2"/>
      <c r="M162" s="3"/>
      <c r="N162" s="2">
        <f>+D162+F162-H162</f>
        <v>0</v>
      </c>
    </row>
    <row r="163" spans="1:15" ht="18" customHeight="1" x14ac:dyDescent="0.25">
      <c r="A163">
        <v>225</v>
      </c>
      <c r="B163" s="17" t="s">
        <v>207</v>
      </c>
      <c r="D163" s="2"/>
      <c r="E163" s="3"/>
      <c r="F163" s="2"/>
      <c r="G163" s="3"/>
      <c r="H163" s="2"/>
      <c r="I163" s="3"/>
      <c r="J163" s="2"/>
      <c r="K163" s="3"/>
      <c r="L163" s="2"/>
      <c r="M163" s="3"/>
      <c r="N163" s="2">
        <f>+D163+F163-H163</f>
        <v>0</v>
      </c>
    </row>
    <row r="164" spans="1:15" ht="18" customHeight="1" x14ac:dyDescent="0.25">
      <c r="A164">
        <v>229</v>
      </c>
      <c r="B164" s="17" t="s">
        <v>208</v>
      </c>
      <c r="D164" s="2"/>
      <c r="E164" s="3"/>
      <c r="F164" s="2"/>
      <c r="G164" s="3"/>
      <c r="H164" s="2"/>
      <c r="I164" s="3"/>
      <c r="J164" s="2"/>
      <c r="K164" s="3"/>
      <c r="L164" s="2"/>
      <c r="M164" s="3"/>
      <c r="N164" s="2">
        <f>+D164+F164-H164</f>
        <v>0</v>
      </c>
    </row>
    <row r="165" spans="1:15" ht="18" customHeight="1" x14ac:dyDescent="0.25">
      <c r="D165" s="4"/>
      <c r="E165" s="3"/>
      <c r="F165" s="4"/>
      <c r="G165" s="3"/>
      <c r="H165" s="4"/>
      <c r="I165" s="3"/>
      <c r="J165" s="4"/>
      <c r="K165" s="3"/>
      <c r="L165" s="4"/>
      <c r="M165" s="3"/>
      <c r="N165" s="4"/>
    </row>
    <row r="166" spans="1:15" ht="18" customHeight="1" x14ac:dyDescent="0.25">
      <c r="B166" s="17" t="s">
        <v>58</v>
      </c>
      <c r="D166" s="8">
        <f>SUM(D152:D165)</f>
        <v>0</v>
      </c>
      <c r="E166" s="3"/>
      <c r="F166" s="8">
        <f>SUM(F152:F165)</f>
        <v>0</v>
      </c>
      <c r="G166" s="3"/>
      <c r="H166" s="8">
        <f>SUM(H152:H165)</f>
        <v>0</v>
      </c>
      <c r="I166" s="3"/>
      <c r="J166" s="4"/>
      <c r="K166" s="3"/>
      <c r="L166" s="4"/>
      <c r="M166" s="3"/>
      <c r="N166" s="8">
        <f>SUM(N152:N165)</f>
        <v>0</v>
      </c>
      <c r="O166" s="13" t="s">
        <v>37</v>
      </c>
    </row>
    <row r="167" spans="1:15" ht="18" customHeight="1" x14ac:dyDescent="0.25">
      <c r="D167" s="4"/>
      <c r="E167" s="3"/>
      <c r="F167" s="4"/>
      <c r="G167" s="3"/>
      <c r="H167" s="4"/>
      <c r="I167" s="3"/>
      <c r="J167" s="4"/>
      <c r="K167" s="3"/>
      <c r="L167" s="4"/>
      <c r="M167" s="3"/>
      <c r="N167" s="4"/>
    </row>
    <row r="168" spans="1:15" ht="18" customHeight="1" x14ac:dyDescent="0.25">
      <c r="A168">
        <v>300</v>
      </c>
      <c r="B168" s="17" t="s">
        <v>209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5" ht="18" customHeight="1" x14ac:dyDescent="0.25">
      <c r="A169">
        <v>310</v>
      </c>
      <c r="B169" s="17" t="s">
        <v>210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1"/>
    </row>
    <row r="170" spans="1:15" ht="18" customHeight="1" x14ac:dyDescent="0.25">
      <c r="A170">
        <v>311</v>
      </c>
      <c r="B170" s="17" t="s">
        <v>211</v>
      </c>
      <c r="D170" s="2"/>
      <c r="E170" s="3"/>
      <c r="F170" s="2"/>
      <c r="G170" s="3"/>
      <c r="H170" s="2"/>
      <c r="I170" s="3"/>
      <c r="J170" s="2"/>
      <c r="K170" s="3"/>
      <c r="L170" s="2"/>
      <c r="M170" s="3"/>
      <c r="N170" s="2">
        <f>+D170+F170-H170</f>
        <v>0</v>
      </c>
    </row>
    <row r="171" spans="1:15" ht="18" customHeight="1" x14ac:dyDescent="0.25"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5" ht="18" customHeight="1" x14ac:dyDescent="0.25">
      <c r="A172">
        <v>320</v>
      </c>
      <c r="B172" s="17" t="s">
        <v>212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5" ht="18" customHeight="1" x14ac:dyDescent="0.25">
      <c r="A173">
        <v>321</v>
      </c>
      <c r="B173" s="17" t="s">
        <v>213</v>
      </c>
      <c r="D173" s="2"/>
      <c r="E173" s="3"/>
      <c r="F173" s="2"/>
      <c r="G173" s="3"/>
      <c r="H173" s="2"/>
      <c r="I173" s="3"/>
      <c r="J173" s="2"/>
      <c r="K173" s="3"/>
      <c r="L173" s="2"/>
      <c r="M173" s="3"/>
      <c r="N173" s="2">
        <f>+D173+F173-H173</f>
        <v>0</v>
      </c>
    </row>
    <row r="174" spans="1:15" ht="18" customHeight="1" x14ac:dyDescent="0.25">
      <c r="A174">
        <v>322</v>
      </c>
      <c r="B174" s="17" t="s">
        <v>214</v>
      </c>
      <c r="D174" s="2"/>
      <c r="E174" s="3"/>
      <c r="F174" s="2"/>
      <c r="G174" s="3"/>
      <c r="H174" s="2"/>
      <c r="I174" s="3"/>
      <c r="J174" s="2"/>
      <c r="K174" s="3"/>
      <c r="L174" s="2"/>
      <c r="M174" s="3"/>
      <c r="N174" s="2">
        <f>+D174+F174-H174</f>
        <v>0</v>
      </c>
    </row>
    <row r="175" spans="1:15" ht="18" customHeight="1" x14ac:dyDescent="0.25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5" ht="18" customHeight="1" x14ac:dyDescent="0.25">
      <c r="A176">
        <v>330</v>
      </c>
      <c r="B176" s="17" t="s">
        <v>215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5" ht="18" customHeight="1" x14ac:dyDescent="0.25">
      <c r="A177">
        <v>331</v>
      </c>
      <c r="B177" s="17" t="s">
        <v>216</v>
      </c>
      <c r="D177" s="2"/>
      <c r="E177" s="3"/>
      <c r="F177" s="2"/>
      <c r="G177" s="3"/>
      <c r="H177" s="2"/>
      <c r="I177" s="3"/>
      <c r="J177" s="2"/>
      <c r="K177" s="3"/>
      <c r="L177" s="2"/>
      <c r="M177" s="3"/>
      <c r="N177" s="2">
        <f>+D177+F177-H177</f>
        <v>0</v>
      </c>
    </row>
    <row r="178" spans="1:15" ht="18" customHeight="1" x14ac:dyDescent="0.25">
      <c r="A178">
        <v>332</v>
      </c>
      <c r="B178" s="17" t="s">
        <v>217</v>
      </c>
      <c r="D178" s="2"/>
      <c r="E178" s="3"/>
      <c r="F178" s="2"/>
      <c r="G178" s="3"/>
      <c r="H178" s="2"/>
      <c r="I178" s="3"/>
      <c r="J178" s="2"/>
      <c r="K178" s="3"/>
      <c r="L178" s="2"/>
      <c r="M178" s="3"/>
      <c r="N178" s="2">
        <f>+D178+F178-H178</f>
        <v>0</v>
      </c>
    </row>
    <row r="179" spans="1:15" ht="18" customHeight="1" x14ac:dyDescent="0.25">
      <c r="A179">
        <v>333</v>
      </c>
      <c r="B179" s="17" t="s">
        <v>294</v>
      </c>
      <c r="D179" s="2"/>
      <c r="E179" s="3"/>
      <c r="F179" s="2"/>
      <c r="G179" s="3"/>
      <c r="H179" s="2"/>
      <c r="I179" s="3"/>
      <c r="J179" s="2"/>
      <c r="K179" s="3"/>
      <c r="L179" s="2"/>
      <c r="M179" s="3"/>
      <c r="N179" s="2">
        <f>+D179+F179-H179</f>
        <v>0</v>
      </c>
    </row>
    <row r="180" spans="1:15" ht="18" customHeight="1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5" ht="18" customHeight="1" x14ac:dyDescent="0.25">
      <c r="A181">
        <v>340</v>
      </c>
      <c r="B181" s="17" t="s">
        <v>218</v>
      </c>
      <c r="D181" s="2"/>
      <c r="E181" s="3"/>
      <c r="F181" s="2"/>
      <c r="G181" s="3"/>
      <c r="H181" s="2"/>
      <c r="I181" s="3"/>
      <c r="J181" s="2"/>
      <c r="K181" s="3"/>
      <c r="L181" s="2"/>
      <c r="M181" s="3"/>
      <c r="N181" s="2">
        <f>+D181+F181-H181</f>
        <v>0</v>
      </c>
    </row>
    <row r="182" spans="1:15" ht="18" customHeight="1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1"/>
    </row>
    <row r="183" spans="1:15" ht="18" customHeight="1" x14ac:dyDescent="0.25">
      <c r="A183">
        <v>390</v>
      </c>
      <c r="B183" s="17" t="s">
        <v>219</v>
      </c>
      <c r="D183" s="2"/>
      <c r="E183" s="3"/>
      <c r="F183" s="2"/>
      <c r="G183" s="3"/>
      <c r="H183" s="2"/>
      <c r="I183" s="3"/>
      <c r="J183" s="2"/>
      <c r="K183" s="3"/>
      <c r="L183" s="2"/>
      <c r="M183" s="3"/>
      <c r="N183" s="2">
        <f>+D183+F183-H183</f>
        <v>0</v>
      </c>
    </row>
    <row r="184" spans="1:15" ht="18" customHeight="1" x14ac:dyDescent="0.25">
      <c r="D184" s="4"/>
      <c r="E184" s="3"/>
      <c r="F184" s="4"/>
      <c r="G184" s="3"/>
      <c r="H184" s="4"/>
      <c r="I184" s="3"/>
      <c r="J184" s="4"/>
      <c r="K184" s="3"/>
      <c r="L184" s="4"/>
      <c r="M184" s="3"/>
      <c r="N184" s="4"/>
    </row>
    <row r="185" spans="1:15" ht="18" customHeight="1" x14ac:dyDescent="0.25">
      <c r="B185" s="17" t="s">
        <v>59</v>
      </c>
      <c r="D185" s="8">
        <f>SUM(D170:D184)</f>
        <v>0</v>
      </c>
      <c r="E185" s="3"/>
      <c r="F185" s="8">
        <f>SUM(F170:F184)</f>
        <v>0</v>
      </c>
      <c r="G185" s="3"/>
      <c r="H185" s="8">
        <f>SUM(H170:H184)</f>
        <v>0</v>
      </c>
      <c r="I185" s="3"/>
      <c r="J185" s="4"/>
      <c r="K185" s="3"/>
      <c r="L185" s="4"/>
      <c r="M185" s="3"/>
      <c r="N185" s="8">
        <f>SUM(N170:N184)</f>
        <v>0</v>
      </c>
      <c r="O185" s="13" t="s">
        <v>38</v>
      </c>
    </row>
    <row r="186" spans="1:15" ht="18" customHeight="1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1"/>
    </row>
    <row r="187" spans="1:15" ht="18" customHeight="1" x14ac:dyDescent="0.25">
      <c r="A187">
        <v>400</v>
      </c>
      <c r="B187" s="17" t="s">
        <v>220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1"/>
    </row>
    <row r="188" spans="1:15" ht="18" customHeight="1" x14ac:dyDescent="0.25">
      <c r="A188">
        <v>410</v>
      </c>
      <c r="B188" s="17" t="s">
        <v>221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1"/>
    </row>
    <row r="189" spans="1:15" ht="18" customHeight="1" x14ac:dyDescent="0.25">
      <c r="A189">
        <v>411</v>
      </c>
      <c r="B189" s="17" t="s">
        <v>222</v>
      </c>
      <c r="D189" s="2"/>
      <c r="E189" s="3"/>
      <c r="F189" s="2"/>
      <c r="G189" s="3"/>
      <c r="H189" s="2"/>
      <c r="I189" s="3"/>
      <c r="J189" s="2"/>
      <c r="K189" s="3"/>
      <c r="L189" s="2"/>
      <c r="M189" s="3"/>
      <c r="N189" s="2">
        <f>+D189+F189-H189</f>
        <v>0</v>
      </c>
    </row>
    <row r="190" spans="1:15" ht="18" customHeight="1" x14ac:dyDescent="0.25">
      <c r="A190">
        <v>412</v>
      </c>
      <c r="B190" s="17" t="s">
        <v>223</v>
      </c>
      <c r="D190" s="2"/>
      <c r="E190" s="3"/>
      <c r="F190" s="2"/>
      <c r="G190" s="3"/>
      <c r="H190" s="2"/>
      <c r="I190" s="3"/>
      <c r="J190" s="2"/>
      <c r="K190" s="3"/>
      <c r="L190" s="2"/>
      <c r="M190" s="3"/>
      <c r="N190" s="2">
        <f>+D190+F190-H190</f>
        <v>0</v>
      </c>
    </row>
    <row r="191" spans="1:15" ht="18" customHeight="1" x14ac:dyDescent="0.25">
      <c r="A191">
        <v>413</v>
      </c>
      <c r="B191" s="17" t="s">
        <v>224</v>
      </c>
      <c r="D191" s="2"/>
      <c r="E191" s="3"/>
      <c r="F191" s="2"/>
      <c r="G191" s="3"/>
      <c r="H191" s="2"/>
      <c r="I191" s="3"/>
      <c r="J191" s="2"/>
      <c r="K191" s="3"/>
      <c r="L191" s="2"/>
      <c r="M191" s="3"/>
      <c r="N191" s="2">
        <f>+D191+F191-H191</f>
        <v>0</v>
      </c>
    </row>
    <row r="192" spans="1:15" ht="18" customHeight="1" x14ac:dyDescent="0.25">
      <c r="A192">
        <v>415</v>
      </c>
      <c r="B192" s="17" t="s">
        <v>225</v>
      </c>
      <c r="D192" s="2"/>
      <c r="E192" s="3"/>
      <c r="F192" s="2"/>
      <c r="G192" s="3"/>
      <c r="H192" s="2"/>
      <c r="I192" s="3"/>
      <c r="J192" s="2"/>
      <c r="K192" s="3"/>
      <c r="L192" s="2"/>
      <c r="M192" s="3"/>
      <c r="N192" s="2">
        <f>+D192+F192-H192</f>
        <v>0</v>
      </c>
    </row>
    <row r="193" spans="1:14" ht="18" customHeight="1" x14ac:dyDescent="0.25">
      <c r="A193">
        <v>419</v>
      </c>
      <c r="B193" s="17" t="s">
        <v>164</v>
      </c>
      <c r="D193" s="2"/>
      <c r="E193" s="3"/>
      <c r="F193" s="2"/>
      <c r="G193" s="3"/>
      <c r="H193" s="2"/>
      <c r="I193" s="3"/>
      <c r="J193" s="2"/>
      <c r="K193" s="3"/>
      <c r="L193" s="2"/>
      <c r="M193" s="3"/>
      <c r="N193" s="2">
        <f>+D193+F193-H193</f>
        <v>0</v>
      </c>
    </row>
    <row r="194" spans="1:14" ht="18" customHeight="1" x14ac:dyDescent="0.25"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8" customHeight="1" x14ac:dyDescent="0.25">
      <c r="A195">
        <v>420</v>
      </c>
      <c r="B195" s="17" t="s">
        <v>226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8" customHeight="1" x14ac:dyDescent="0.25">
      <c r="A196">
        <v>421</v>
      </c>
      <c r="B196" s="17" t="s">
        <v>227</v>
      </c>
      <c r="D196" s="2"/>
      <c r="E196" s="3"/>
      <c r="F196" s="2"/>
      <c r="G196" s="3"/>
      <c r="H196" s="2"/>
      <c r="I196" s="3"/>
      <c r="J196" s="2"/>
      <c r="K196" s="3"/>
      <c r="L196" s="2"/>
      <c r="M196" s="3"/>
      <c r="N196" s="2">
        <f t="shared" ref="N196:N202" si="6">+D196+F196-H196</f>
        <v>0</v>
      </c>
    </row>
    <row r="197" spans="1:14" ht="18" customHeight="1" x14ac:dyDescent="0.25">
      <c r="A197">
        <v>422</v>
      </c>
      <c r="B197" s="17" t="s">
        <v>228</v>
      </c>
      <c r="D197" s="2"/>
      <c r="E197" s="3"/>
      <c r="F197" s="2"/>
      <c r="G197" s="3"/>
      <c r="H197" s="2"/>
      <c r="I197" s="3"/>
      <c r="J197" s="2"/>
      <c r="K197" s="3"/>
      <c r="L197" s="2"/>
      <c r="M197" s="3"/>
      <c r="N197" s="2">
        <f t="shared" si="6"/>
        <v>0</v>
      </c>
    </row>
    <row r="198" spans="1:14" ht="18" customHeight="1" x14ac:dyDescent="0.25">
      <c r="A198">
        <v>423</v>
      </c>
      <c r="B198" s="17" t="s">
        <v>229</v>
      </c>
      <c r="D198" s="2"/>
      <c r="E198" s="3"/>
      <c r="F198" s="2"/>
      <c r="G198" s="3"/>
      <c r="H198" s="2"/>
      <c r="I198" s="3"/>
      <c r="J198" s="2"/>
      <c r="K198" s="3"/>
      <c r="L198" s="2"/>
      <c r="M198" s="3"/>
      <c r="N198" s="2">
        <f t="shared" si="6"/>
        <v>0</v>
      </c>
    </row>
    <row r="199" spans="1:14" ht="18" customHeight="1" x14ac:dyDescent="0.25">
      <c r="A199">
        <v>424</v>
      </c>
      <c r="B199" s="17" t="s">
        <v>230</v>
      </c>
      <c r="D199" s="2"/>
      <c r="E199" s="3"/>
      <c r="F199" s="2"/>
      <c r="G199" s="3"/>
      <c r="H199" s="2"/>
      <c r="I199" s="3"/>
      <c r="J199" s="2"/>
      <c r="K199" s="3"/>
      <c r="L199" s="2"/>
      <c r="M199" s="3"/>
      <c r="N199" s="2">
        <f t="shared" si="6"/>
        <v>0</v>
      </c>
    </row>
    <row r="200" spans="1:14" ht="18" customHeight="1" x14ac:dyDescent="0.25">
      <c r="A200">
        <v>425</v>
      </c>
      <c r="B200" s="17" t="s">
        <v>231</v>
      </c>
      <c r="D200" s="2"/>
      <c r="E200" s="3"/>
      <c r="F200" s="2"/>
      <c r="G200" s="3"/>
      <c r="H200" s="2"/>
      <c r="I200" s="3"/>
      <c r="J200" s="2"/>
      <c r="K200" s="3"/>
      <c r="L200" s="2"/>
      <c r="M200" s="3"/>
      <c r="N200" s="2">
        <f t="shared" si="6"/>
        <v>0</v>
      </c>
    </row>
    <row r="201" spans="1:14" ht="18" customHeight="1" x14ac:dyDescent="0.25">
      <c r="A201">
        <v>426</v>
      </c>
      <c r="B201" s="17" t="s">
        <v>232</v>
      </c>
      <c r="D201" s="2"/>
      <c r="E201" s="3"/>
      <c r="F201" s="2"/>
      <c r="G201" s="3"/>
      <c r="H201" s="2"/>
      <c r="I201" s="3"/>
      <c r="J201" s="2"/>
      <c r="K201" s="3"/>
      <c r="L201" s="2"/>
      <c r="M201" s="3"/>
      <c r="N201" s="2">
        <f t="shared" si="6"/>
        <v>0</v>
      </c>
    </row>
    <row r="202" spans="1:14" ht="18" customHeight="1" x14ac:dyDescent="0.25">
      <c r="A202">
        <v>429</v>
      </c>
      <c r="B202" s="17" t="s">
        <v>164</v>
      </c>
      <c r="D202" s="2"/>
      <c r="E202" s="3"/>
      <c r="F202" s="2"/>
      <c r="G202" s="3"/>
      <c r="H202" s="2"/>
      <c r="I202" s="3"/>
      <c r="J202" s="2"/>
      <c r="K202" s="3"/>
      <c r="L202" s="2"/>
      <c r="M202" s="3"/>
      <c r="N202" s="2">
        <f t="shared" si="6"/>
        <v>0</v>
      </c>
    </row>
    <row r="203" spans="1:14" ht="18" customHeight="1" x14ac:dyDescent="0.25"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8" customHeight="1" x14ac:dyDescent="0.25">
      <c r="A204">
        <v>430</v>
      </c>
      <c r="B204" s="17" t="s">
        <v>233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8" customHeight="1" x14ac:dyDescent="0.25">
      <c r="A205">
        <v>431</v>
      </c>
      <c r="B205" s="17" t="s">
        <v>234</v>
      </c>
      <c r="D205" s="2"/>
      <c r="E205" s="3"/>
      <c r="F205" s="2"/>
      <c r="G205" s="3"/>
      <c r="H205" s="2"/>
      <c r="I205" s="3"/>
      <c r="J205" s="2"/>
      <c r="K205" s="3"/>
      <c r="L205" s="2"/>
      <c r="M205" s="3"/>
      <c r="N205" s="2">
        <f>+D205+F205-H205</f>
        <v>0</v>
      </c>
    </row>
    <row r="206" spans="1:14" ht="18" customHeight="1" x14ac:dyDescent="0.25">
      <c r="A206">
        <v>432</v>
      </c>
      <c r="B206" s="17" t="s">
        <v>235</v>
      </c>
      <c r="D206" s="2"/>
      <c r="E206" s="3"/>
      <c r="F206" s="2"/>
      <c r="G206" s="3"/>
      <c r="H206" s="2"/>
      <c r="I206" s="3"/>
      <c r="J206" s="2"/>
      <c r="K206" s="3"/>
      <c r="L206" s="2"/>
      <c r="M206" s="3"/>
      <c r="N206" s="2">
        <f>+D206+F206-H206</f>
        <v>0</v>
      </c>
    </row>
    <row r="207" spans="1:14" ht="18" customHeight="1" x14ac:dyDescent="0.25">
      <c r="A207">
        <v>433</v>
      </c>
      <c r="B207" s="17" t="s">
        <v>236</v>
      </c>
      <c r="D207" s="2"/>
      <c r="E207" s="3"/>
      <c r="F207" s="2"/>
      <c r="G207" s="3"/>
      <c r="H207" s="2"/>
      <c r="I207" s="3"/>
      <c r="J207" s="2"/>
      <c r="K207" s="3"/>
      <c r="L207" s="2"/>
      <c r="M207" s="3"/>
      <c r="N207" s="2">
        <f>+D207+F207-H207</f>
        <v>0</v>
      </c>
    </row>
    <row r="208" spans="1:14" ht="18" customHeight="1" x14ac:dyDescent="0.25">
      <c r="A208">
        <v>434</v>
      </c>
      <c r="B208" s="17" t="s">
        <v>237</v>
      </c>
      <c r="D208" s="2"/>
      <c r="E208" s="3"/>
      <c r="F208" s="2"/>
      <c r="G208" s="3"/>
      <c r="H208" s="2"/>
      <c r="I208" s="3"/>
      <c r="J208" s="2"/>
      <c r="K208" s="3"/>
      <c r="L208" s="2"/>
      <c r="M208" s="3"/>
      <c r="N208" s="2">
        <f>+D208+F208-H208</f>
        <v>0</v>
      </c>
    </row>
    <row r="209" spans="1:15" ht="18" customHeight="1" x14ac:dyDescent="0.25">
      <c r="A209">
        <v>439</v>
      </c>
      <c r="B209" s="17" t="s">
        <v>164</v>
      </c>
      <c r="D209" s="2"/>
      <c r="E209" s="3"/>
      <c r="F209" s="2"/>
      <c r="G209" s="3"/>
      <c r="H209" s="2"/>
      <c r="I209" s="3"/>
      <c r="J209" s="2"/>
      <c r="K209" s="3"/>
      <c r="L209" s="2"/>
      <c r="M209" s="3"/>
      <c r="N209" s="2">
        <f>+D209+F209-H209</f>
        <v>0</v>
      </c>
    </row>
    <row r="210" spans="1:15" ht="18" customHeight="1" x14ac:dyDescent="0.25"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5" ht="18" customHeight="1" x14ac:dyDescent="0.25">
      <c r="A211">
        <v>440</v>
      </c>
      <c r="B211" s="17" t="s">
        <v>238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5" ht="18" customHeight="1" x14ac:dyDescent="0.25">
      <c r="A212">
        <v>441</v>
      </c>
      <c r="B212" s="17" t="s">
        <v>239</v>
      </c>
      <c r="D212" s="2"/>
      <c r="E212" s="3"/>
      <c r="F212" s="2"/>
      <c r="G212" s="3"/>
      <c r="H212" s="2"/>
      <c r="I212" s="3"/>
      <c r="J212" s="2"/>
      <c r="K212" s="3"/>
      <c r="L212" s="2"/>
      <c r="M212" s="3"/>
      <c r="N212" s="2">
        <f t="shared" ref="N212:N217" si="7">+D212+F212-H212</f>
        <v>0</v>
      </c>
    </row>
    <row r="213" spans="1:15" ht="18" customHeight="1" x14ac:dyDescent="0.25">
      <c r="A213">
        <v>442</v>
      </c>
      <c r="B213" s="17" t="s">
        <v>240</v>
      </c>
      <c r="D213" s="2"/>
      <c r="E213" s="3"/>
      <c r="F213" s="2"/>
      <c r="G213" s="3"/>
      <c r="H213" s="2"/>
      <c r="I213" s="3"/>
      <c r="J213" s="2"/>
      <c r="K213" s="3"/>
      <c r="L213" s="2"/>
      <c r="M213" s="3"/>
      <c r="N213" s="2">
        <f t="shared" si="7"/>
        <v>0</v>
      </c>
    </row>
    <row r="214" spans="1:15" ht="18" customHeight="1" x14ac:dyDescent="0.25">
      <c r="A214">
        <v>443</v>
      </c>
      <c r="B214" s="17" t="s">
        <v>241</v>
      </c>
      <c r="D214" s="2"/>
      <c r="E214" s="3"/>
      <c r="F214" s="2"/>
      <c r="G214" s="3"/>
      <c r="H214" s="2"/>
      <c r="I214" s="3"/>
      <c r="J214" s="2"/>
      <c r="K214" s="3"/>
      <c r="L214" s="2"/>
      <c r="M214" s="3"/>
      <c r="N214" s="2">
        <f t="shared" si="7"/>
        <v>0</v>
      </c>
    </row>
    <row r="215" spans="1:15" ht="18" customHeight="1" x14ac:dyDescent="0.25">
      <c r="A215">
        <v>444</v>
      </c>
      <c r="B215" s="17" t="s">
        <v>242</v>
      </c>
      <c r="D215" s="2"/>
      <c r="E215" s="3"/>
      <c r="F215" s="2"/>
      <c r="G215" s="3"/>
      <c r="H215" s="2"/>
      <c r="I215" s="3"/>
      <c r="J215" s="2"/>
      <c r="K215" s="3"/>
      <c r="L215" s="2"/>
      <c r="M215" s="3"/>
      <c r="N215" s="2">
        <f t="shared" si="7"/>
        <v>0</v>
      </c>
    </row>
    <row r="216" spans="1:15" ht="18" customHeight="1" x14ac:dyDescent="0.25">
      <c r="A216">
        <v>445</v>
      </c>
      <c r="B216" s="17" t="s">
        <v>243</v>
      </c>
      <c r="D216" s="2"/>
      <c r="E216" s="3"/>
      <c r="F216" s="2"/>
      <c r="G216" s="3"/>
      <c r="H216" s="2"/>
      <c r="I216" s="3"/>
      <c r="J216" s="2"/>
      <c r="K216" s="3"/>
      <c r="L216" s="2"/>
      <c r="M216" s="3"/>
      <c r="N216" s="2">
        <f t="shared" si="7"/>
        <v>0</v>
      </c>
    </row>
    <row r="217" spans="1:15" ht="18" customHeight="1" x14ac:dyDescent="0.25">
      <c r="A217">
        <v>449</v>
      </c>
      <c r="B217" s="17" t="s">
        <v>164</v>
      </c>
      <c r="D217" s="2"/>
      <c r="E217" s="3"/>
      <c r="F217" s="2"/>
      <c r="G217" s="3"/>
      <c r="H217" s="2"/>
      <c r="I217" s="3"/>
      <c r="J217" s="2"/>
      <c r="K217" s="3"/>
      <c r="L217" s="2"/>
      <c r="M217" s="3"/>
      <c r="N217" s="2">
        <f t="shared" si="7"/>
        <v>0</v>
      </c>
    </row>
    <row r="218" spans="1:15" ht="18" customHeight="1" x14ac:dyDescent="0.25">
      <c r="D218" s="4"/>
      <c r="E218" s="3"/>
      <c r="F218" s="4"/>
      <c r="G218" s="3"/>
      <c r="H218" s="4"/>
      <c r="I218" s="3"/>
      <c r="J218" s="4"/>
      <c r="K218" s="3"/>
      <c r="L218" s="4"/>
      <c r="M218" s="3"/>
      <c r="N218" s="4"/>
    </row>
    <row r="219" spans="1:15" ht="18" customHeight="1" x14ac:dyDescent="0.25">
      <c r="B219" s="17" t="s">
        <v>56</v>
      </c>
      <c r="D219" s="8">
        <f>SUM(D189:D218)</f>
        <v>0</v>
      </c>
      <c r="E219" s="3"/>
      <c r="F219" s="8">
        <f>SUM(F189:F218)</f>
        <v>0</v>
      </c>
      <c r="G219" s="3"/>
      <c r="H219" s="8">
        <f>SUM(H189:H218)</f>
        <v>0</v>
      </c>
      <c r="I219" s="3"/>
      <c r="J219" s="4"/>
      <c r="K219" s="3"/>
      <c r="L219" s="4"/>
      <c r="M219" s="3"/>
      <c r="N219" s="8">
        <f>SUM(N189:N218)</f>
        <v>0</v>
      </c>
      <c r="O219" s="13" t="s">
        <v>39</v>
      </c>
    </row>
    <row r="220" spans="1:15" ht="18" customHeight="1" x14ac:dyDescent="0.25"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5" ht="18" customHeight="1" x14ac:dyDescent="0.25">
      <c r="A221">
        <v>500</v>
      </c>
      <c r="B221" s="17" t="s">
        <v>244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5" ht="18" customHeight="1" x14ac:dyDescent="0.25">
      <c r="A222">
        <v>510</v>
      </c>
      <c r="B222" s="17" t="s">
        <v>245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5" ht="18" customHeight="1" x14ac:dyDescent="0.25">
      <c r="A223">
        <v>511</v>
      </c>
      <c r="B223" s="17" t="s">
        <v>246</v>
      </c>
      <c r="D223" s="2"/>
      <c r="E223" s="3"/>
      <c r="F223" s="2"/>
      <c r="G223" s="3"/>
      <c r="H223" s="2"/>
      <c r="I223" s="3"/>
      <c r="J223" s="2"/>
      <c r="K223" s="3"/>
      <c r="L223" s="2"/>
      <c r="M223" s="3"/>
      <c r="N223" s="2">
        <f t="shared" ref="N223:N229" si="8">+D223+F223-H223</f>
        <v>0</v>
      </c>
    </row>
    <row r="224" spans="1:15" ht="18" customHeight="1" x14ac:dyDescent="0.25">
      <c r="A224">
        <v>512</v>
      </c>
      <c r="B224" s="17" t="s">
        <v>247</v>
      </c>
      <c r="D224" s="2"/>
      <c r="E224" s="3"/>
      <c r="F224" s="2"/>
      <c r="G224" s="3"/>
      <c r="H224" s="2"/>
      <c r="I224" s="3"/>
      <c r="J224" s="2"/>
      <c r="K224" s="3"/>
      <c r="L224" s="2"/>
      <c r="M224" s="3"/>
      <c r="N224" s="2">
        <f t="shared" si="8"/>
        <v>0</v>
      </c>
    </row>
    <row r="225" spans="1:15" ht="18" customHeight="1" x14ac:dyDescent="0.25">
      <c r="A225">
        <v>513</v>
      </c>
      <c r="B225" s="17" t="s">
        <v>248</v>
      </c>
      <c r="D225" s="2"/>
      <c r="E225" s="3"/>
      <c r="F225" s="2"/>
      <c r="G225" s="3"/>
      <c r="H225" s="2"/>
      <c r="I225" s="3"/>
      <c r="J225" s="2"/>
      <c r="K225" s="3"/>
      <c r="L225" s="2"/>
      <c r="M225" s="3"/>
      <c r="N225" s="2">
        <f t="shared" si="8"/>
        <v>0</v>
      </c>
    </row>
    <row r="226" spans="1:15" ht="18" customHeight="1" x14ac:dyDescent="0.25">
      <c r="A226">
        <v>514</v>
      </c>
      <c r="B226" s="17" t="s">
        <v>249</v>
      </c>
      <c r="D226" s="2"/>
      <c r="E226" s="3"/>
      <c r="F226" s="2"/>
      <c r="G226" s="3"/>
      <c r="H226" s="2"/>
      <c r="I226" s="3"/>
      <c r="J226" s="2"/>
      <c r="K226" s="3"/>
      <c r="L226" s="2"/>
      <c r="M226" s="3"/>
      <c r="N226" s="2">
        <f t="shared" si="8"/>
        <v>0</v>
      </c>
    </row>
    <row r="227" spans="1:15" ht="18" customHeight="1" x14ac:dyDescent="0.25">
      <c r="A227">
        <v>515</v>
      </c>
      <c r="B227" s="17" t="s">
        <v>250</v>
      </c>
      <c r="D227" s="2"/>
      <c r="E227" s="3"/>
      <c r="F227" s="2"/>
      <c r="G227" s="3"/>
      <c r="H227" s="2"/>
      <c r="I227" s="3"/>
      <c r="J227" s="2"/>
      <c r="K227" s="3"/>
      <c r="L227" s="2"/>
      <c r="M227" s="3"/>
      <c r="N227" s="2">
        <f t="shared" si="8"/>
        <v>0</v>
      </c>
    </row>
    <row r="228" spans="1:15" ht="18" customHeight="1" x14ac:dyDescent="0.25">
      <c r="A228">
        <v>516</v>
      </c>
      <c r="B228" s="17" t="s">
        <v>295</v>
      </c>
      <c r="D228" s="2"/>
      <c r="E228" s="3"/>
      <c r="F228" s="2"/>
      <c r="G228" s="3"/>
      <c r="H228" s="2"/>
      <c r="I228" s="3"/>
      <c r="J228" s="2"/>
      <c r="K228" s="3"/>
      <c r="L228" s="2"/>
      <c r="M228" s="3"/>
      <c r="N228" s="2">
        <f t="shared" ref="N228" si="9">+D228+F228-H228</f>
        <v>0</v>
      </c>
    </row>
    <row r="229" spans="1:15" ht="18" customHeight="1" x14ac:dyDescent="0.25">
      <c r="A229">
        <v>519</v>
      </c>
      <c r="B229" s="17" t="s">
        <v>138</v>
      </c>
      <c r="D229" s="2"/>
      <c r="E229" s="3"/>
      <c r="F229" s="2"/>
      <c r="G229" s="3"/>
      <c r="H229" s="2"/>
      <c r="I229" s="3"/>
      <c r="J229" s="2"/>
      <c r="K229" s="3"/>
      <c r="L229" s="2"/>
      <c r="M229" s="3"/>
      <c r="N229" s="2">
        <f t="shared" si="8"/>
        <v>0</v>
      </c>
    </row>
    <row r="230" spans="1:15" ht="18" customHeight="1" x14ac:dyDescent="0.25">
      <c r="D230" s="4"/>
      <c r="E230" s="3"/>
      <c r="F230" s="4"/>
      <c r="G230" s="3"/>
      <c r="H230" s="4"/>
      <c r="I230" s="3"/>
      <c r="J230" s="4"/>
      <c r="K230" s="3"/>
      <c r="L230" s="4"/>
      <c r="M230" s="3"/>
      <c r="N230" s="4"/>
    </row>
    <row r="231" spans="1:15" ht="18" customHeight="1" x14ac:dyDescent="0.25">
      <c r="A231">
        <v>520</v>
      </c>
      <c r="B231" s="17" t="s">
        <v>251</v>
      </c>
      <c r="C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5" ht="18" customHeight="1" x14ac:dyDescent="0.25">
      <c r="A232">
        <v>521</v>
      </c>
      <c r="B232" s="17" t="s">
        <v>252</v>
      </c>
      <c r="D232" s="2"/>
      <c r="E232" s="3"/>
      <c r="F232" s="2"/>
      <c r="G232" s="3"/>
      <c r="H232" s="2"/>
      <c r="I232" s="3"/>
      <c r="J232" s="2"/>
      <c r="K232" s="3"/>
      <c r="L232" s="2"/>
      <c r="M232" s="3"/>
      <c r="N232" s="2">
        <f t="shared" ref="N232:N237" si="10">+D232+F232-H232</f>
        <v>0</v>
      </c>
    </row>
    <row r="233" spans="1:15" ht="18" customHeight="1" x14ac:dyDescent="0.25">
      <c r="A233">
        <v>522</v>
      </c>
      <c r="B233" s="17" t="s">
        <v>253</v>
      </c>
      <c r="D233" s="2"/>
      <c r="E233" s="3"/>
      <c r="F233" s="2"/>
      <c r="G233" s="3"/>
      <c r="H233" s="2"/>
      <c r="I233" s="3"/>
      <c r="J233" s="2"/>
      <c r="K233" s="3"/>
      <c r="L233" s="2"/>
      <c r="M233" s="3"/>
      <c r="N233" s="2">
        <f t="shared" si="10"/>
        <v>0</v>
      </c>
    </row>
    <row r="234" spans="1:15" ht="18" customHeight="1" x14ac:dyDescent="0.25">
      <c r="A234">
        <v>523</v>
      </c>
      <c r="B234" s="17" t="s">
        <v>254</v>
      </c>
      <c r="D234" s="2"/>
      <c r="E234" s="3"/>
      <c r="F234" s="2"/>
      <c r="G234" s="3"/>
      <c r="H234" s="2"/>
      <c r="I234" s="3"/>
      <c r="J234" s="2"/>
      <c r="K234" s="3"/>
      <c r="L234" s="2"/>
      <c r="M234" s="3"/>
      <c r="N234" s="2">
        <f t="shared" si="10"/>
        <v>0</v>
      </c>
    </row>
    <row r="235" spans="1:15" ht="18" customHeight="1" x14ac:dyDescent="0.25">
      <c r="A235">
        <v>524</v>
      </c>
      <c r="B235" s="17" t="s">
        <v>255</v>
      </c>
      <c r="D235" s="2"/>
      <c r="E235" s="3"/>
      <c r="F235" s="2"/>
      <c r="G235" s="3"/>
      <c r="H235" s="2"/>
      <c r="I235" s="3"/>
      <c r="J235" s="2"/>
      <c r="K235" s="3"/>
      <c r="L235" s="2"/>
      <c r="M235" s="3"/>
      <c r="N235" s="2">
        <f t="shared" si="10"/>
        <v>0</v>
      </c>
    </row>
    <row r="236" spans="1:15" ht="18" customHeight="1" x14ac:dyDescent="0.25">
      <c r="A236">
        <v>525</v>
      </c>
      <c r="B236" s="17" t="s">
        <v>256</v>
      </c>
      <c r="D236" s="2"/>
      <c r="E236" s="3"/>
      <c r="F236" s="2"/>
      <c r="G236" s="3"/>
      <c r="H236" s="2"/>
      <c r="I236" s="3"/>
      <c r="J236" s="2"/>
      <c r="K236" s="3"/>
      <c r="L236" s="2"/>
      <c r="M236" s="3"/>
      <c r="N236" s="2">
        <f t="shared" si="10"/>
        <v>0</v>
      </c>
    </row>
    <row r="237" spans="1:15" ht="18" customHeight="1" x14ac:dyDescent="0.25">
      <c r="A237">
        <v>529</v>
      </c>
      <c r="B237" s="17" t="s">
        <v>138</v>
      </c>
      <c r="D237" s="2"/>
      <c r="E237" s="3"/>
      <c r="F237" s="2"/>
      <c r="G237" s="3"/>
      <c r="H237" s="2"/>
      <c r="I237" s="3"/>
      <c r="J237" s="2"/>
      <c r="K237" s="3"/>
      <c r="L237" s="2"/>
      <c r="M237" s="3"/>
      <c r="N237" s="2">
        <f t="shared" si="10"/>
        <v>0</v>
      </c>
    </row>
    <row r="238" spans="1:15" ht="18" customHeight="1" x14ac:dyDescent="0.25">
      <c r="D238" s="4"/>
      <c r="E238" s="3"/>
      <c r="F238" s="4"/>
      <c r="G238" s="3"/>
      <c r="H238" s="4"/>
      <c r="I238" s="3"/>
      <c r="J238" s="4"/>
      <c r="K238" s="3"/>
      <c r="L238" s="4"/>
      <c r="M238" s="3"/>
      <c r="N238" s="4"/>
    </row>
    <row r="239" spans="1:15" ht="18" customHeight="1" x14ac:dyDescent="0.25">
      <c r="B239" s="17" t="s">
        <v>60</v>
      </c>
      <c r="D239" s="8">
        <f>SUM(D223:D238)</f>
        <v>0</v>
      </c>
      <c r="E239" s="3"/>
      <c r="F239" s="8">
        <f>SUM(F223:F238)</f>
        <v>0</v>
      </c>
      <c r="G239" s="3"/>
      <c r="H239" s="8">
        <f>SUM(H223:H238)</f>
        <v>0</v>
      </c>
      <c r="I239" s="3"/>
      <c r="J239" s="4"/>
      <c r="K239" s="3"/>
      <c r="L239" s="4"/>
      <c r="M239" s="3"/>
      <c r="N239" s="8">
        <f>SUM(N223:N238)</f>
        <v>0</v>
      </c>
      <c r="O239" s="13" t="s">
        <v>40</v>
      </c>
    </row>
    <row r="240" spans="1:15" ht="18" customHeight="1" x14ac:dyDescent="0.25"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8" customHeight="1" x14ac:dyDescent="0.25">
      <c r="A241">
        <v>600</v>
      </c>
      <c r="B241" s="17" t="s">
        <v>257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8" customHeight="1" x14ac:dyDescent="0.25">
      <c r="A242">
        <v>610</v>
      </c>
      <c r="B242" s="17" t="s">
        <v>258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8" customHeight="1" x14ac:dyDescent="0.25">
      <c r="A243">
        <v>611</v>
      </c>
      <c r="B243" s="17" t="s">
        <v>259</v>
      </c>
      <c r="D243" s="2"/>
      <c r="E243" s="3"/>
      <c r="F243" s="2"/>
      <c r="G243" s="3"/>
      <c r="H243" s="2"/>
      <c r="I243" s="3"/>
      <c r="J243" s="2"/>
      <c r="K243" s="3"/>
      <c r="L243" s="2"/>
      <c r="M243" s="3"/>
      <c r="N243" s="2">
        <f t="shared" ref="N243:N249" si="11">+D243+F243-H243</f>
        <v>0</v>
      </c>
    </row>
    <row r="244" spans="1:14" ht="18" customHeight="1" x14ac:dyDescent="0.25">
      <c r="A244">
        <v>612</v>
      </c>
      <c r="B244" s="17" t="s">
        <v>260</v>
      </c>
      <c r="D244" s="2"/>
      <c r="E244" s="3"/>
      <c r="F244" s="2"/>
      <c r="G244" s="3"/>
      <c r="H244" s="2"/>
      <c r="I244" s="3"/>
      <c r="J244" s="2"/>
      <c r="K244" s="3"/>
      <c r="L244" s="2"/>
      <c r="M244" s="3"/>
      <c r="N244" s="2">
        <f t="shared" si="11"/>
        <v>0</v>
      </c>
    </row>
    <row r="245" spans="1:14" ht="18" customHeight="1" x14ac:dyDescent="0.25">
      <c r="A245">
        <v>613</v>
      </c>
      <c r="B245" s="17" t="s">
        <v>261</v>
      </c>
      <c r="D245" s="2"/>
      <c r="E245" s="3"/>
      <c r="F245" s="2"/>
      <c r="G245" s="3"/>
      <c r="H245" s="2"/>
      <c r="I245" s="3"/>
      <c r="J245" s="2"/>
      <c r="K245" s="3"/>
      <c r="L245" s="2"/>
      <c r="M245" s="3"/>
      <c r="N245" s="2">
        <f t="shared" si="11"/>
        <v>0</v>
      </c>
    </row>
    <row r="246" spans="1:14" ht="18" customHeight="1" x14ac:dyDescent="0.25">
      <c r="A246">
        <v>614</v>
      </c>
      <c r="B246" s="17" t="s">
        <v>262</v>
      </c>
      <c r="D246" s="2"/>
      <c r="E246" s="3"/>
      <c r="F246" s="2"/>
      <c r="G246" s="3"/>
      <c r="H246" s="2"/>
      <c r="I246" s="3"/>
      <c r="J246" s="2"/>
      <c r="K246" s="3"/>
      <c r="L246" s="2"/>
      <c r="M246" s="3"/>
      <c r="N246" s="2">
        <f t="shared" si="11"/>
        <v>0</v>
      </c>
    </row>
    <row r="247" spans="1:14" ht="18" customHeight="1" x14ac:dyDescent="0.25">
      <c r="A247">
        <v>615</v>
      </c>
      <c r="B247" s="17" t="s">
        <v>296</v>
      </c>
      <c r="D247" s="2"/>
      <c r="E247" s="3"/>
      <c r="F247" s="2"/>
      <c r="G247" s="3"/>
      <c r="H247" s="2"/>
      <c r="I247" s="3"/>
      <c r="J247" s="2"/>
      <c r="K247" s="3"/>
      <c r="L247" s="2"/>
      <c r="M247" s="3"/>
      <c r="N247" s="2">
        <f t="shared" si="11"/>
        <v>0</v>
      </c>
    </row>
    <row r="248" spans="1:14" ht="18" customHeight="1" x14ac:dyDescent="0.25">
      <c r="A248">
        <v>616</v>
      </c>
      <c r="B248" s="17" t="s">
        <v>263</v>
      </c>
      <c r="D248" s="2"/>
      <c r="E248" s="3"/>
      <c r="F248" s="2"/>
      <c r="G248" s="3"/>
      <c r="H248" s="2"/>
      <c r="I248" s="3"/>
      <c r="J248" s="2"/>
      <c r="K248" s="3"/>
      <c r="L248" s="2"/>
      <c r="M248" s="3"/>
      <c r="N248" s="2">
        <f t="shared" si="11"/>
        <v>0</v>
      </c>
    </row>
    <row r="249" spans="1:14" ht="18" customHeight="1" x14ac:dyDescent="0.25">
      <c r="A249">
        <v>619</v>
      </c>
      <c r="B249" s="17" t="s">
        <v>138</v>
      </c>
      <c r="D249" s="2"/>
      <c r="E249" s="3"/>
      <c r="F249" s="2"/>
      <c r="G249" s="3"/>
      <c r="H249" s="2"/>
      <c r="I249" s="3"/>
      <c r="J249" s="2"/>
      <c r="K249" s="3"/>
      <c r="L249" s="2"/>
      <c r="M249" s="3"/>
      <c r="N249" s="2">
        <f t="shared" si="11"/>
        <v>0</v>
      </c>
    </row>
    <row r="250" spans="1:14" ht="18" customHeight="1" x14ac:dyDescent="0.25"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8" customHeight="1" x14ac:dyDescent="0.25">
      <c r="A251">
        <v>620</v>
      </c>
      <c r="B251" s="17" t="s">
        <v>264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8" customHeight="1" x14ac:dyDescent="0.25">
      <c r="A252">
        <v>621</v>
      </c>
      <c r="B252" s="17" t="s">
        <v>265</v>
      </c>
      <c r="D252" s="2"/>
      <c r="E252" s="3"/>
      <c r="F252" s="2"/>
      <c r="G252" s="3"/>
      <c r="H252" s="2"/>
      <c r="I252" s="3"/>
      <c r="J252" s="2"/>
      <c r="K252" s="3"/>
      <c r="L252" s="2"/>
      <c r="M252" s="3"/>
      <c r="N252" s="2">
        <f>+D252+F252-H252</f>
        <v>0</v>
      </c>
    </row>
    <row r="253" spans="1:14" ht="18" customHeight="1" x14ac:dyDescent="0.25">
      <c r="A253">
        <v>622</v>
      </c>
      <c r="B253" s="17" t="s">
        <v>266</v>
      </c>
      <c r="D253" s="2"/>
      <c r="E253" s="3"/>
      <c r="F253" s="2"/>
      <c r="G253" s="3"/>
      <c r="H253" s="2"/>
      <c r="I253" s="3"/>
      <c r="J253" s="2"/>
      <c r="K253" s="3"/>
      <c r="L253" s="2"/>
      <c r="M253" s="3"/>
      <c r="N253" s="2">
        <f>+D253+F253-H253</f>
        <v>0</v>
      </c>
    </row>
    <row r="254" spans="1:14" ht="18" customHeight="1" x14ac:dyDescent="0.25">
      <c r="A254">
        <v>623</v>
      </c>
      <c r="B254" s="17" t="s">
        <v>267</v>
      </c>
      <c r="D254" s="2"/>
      <c r="E254" s="3"/>
      <c r="F254" s="2"/>
      <c r="G254" s="3"/>
      <c r="H254" s="2"/>
      <c r="I254" s="3"/>
      <c r="J254" s="2"/>
      <c r="K254" s="3"/>
      <c r="L254" s="2"/>
      <c r="M254" s="3"/>
      <c r="N254" s="2">
        <f>+D254+F254-H254</f>
        <v>0</v>
      </c>
    </row>
    <row r="255" spans="1:14" ht="18" customHeight="1" x14ac:dyDescent="0.25">
      <c r="A255">
        <v>624</v>
      </c>
      <c r="B255" s="17" t="s">
        <v>268</v>
      </c>
      <c r="D255" s="2"/>
      <c r="E255" s="3"/>
      <c r="F255" s="2"/>
      <c r="G255" s="3"/>
      <c r="H255" s="2"/>
      <c r="I255" s="3"/>
      <c r="J255" s="2"/>
      <c r="K255" s="3"/>
      <c r="L255" s="2"/>
      <c r="M255" s="3"/>
      <c r="N255" s="2">
        <f>+D255+F255-H255</f>
        <v>0</v>
      </c>
    </row>
    <row r="256" spans="1:14" ht="18" customHeight="1" x14ac:dyDescent="0.25">
      <c r="A256">
        <v>629</v>
      </c>
      <c r="B256" s="17" t="s">
        <v>138</v>
      </c>
      <c r="D256" s="2"/>
      <c r="E256" s="3"/>
      <c r="F256" s="2"/>
      <c r="G256" s="3"/>
      <c r="H256" s="2"/>
      <c r="I256" s="3"/>
      <c r="J256" s="2"/>
      <c r="K256" s="3"/>
      <c r="L256" s="2"/>
      <c r="M256" s="3"/>
      <c r="N256" s="2">
        <f>+D256+F256-H256</f>
        <v>0</v>
      </c>
    </row>
    <row r="257" spans="1:15" ht="18" customHeight="1" x14ac:dyDescent="0.25">
      <c r="D257" s="4"/>
      <c r="E257" s="3"/>
      <c r="F257" s="4"/>
      <c r="G257" s="3"/>
      <c r="H257" s="4"/>
      <c r="I257" s="3"/>
      <c r="J257" s="4"/>
      <c r="K257" s="3"/>
      <c r="L257" s="4"/>
      <c r="M257" s="3"/>
      <c r="N257" s="4"/>
    </row>
    <row r="258" spans="1:15" ht="18" customHeight="1" x14ac:dyDescent="0.25">
      <c r="B258" s="17" t="s">
        <v>61</v>
      </c>
      <c r="D258" s="8">
        <f>SUM(D243:D257)</f>
        <v>0</v>
      </c>
      <c r="E258" s="3"/>
      <c r="F258" s="8">
        <f>SUM(F243:F257)</f>
        <v>0</v>
      </c>
      <c r="G258" s="3"/>
      <c r="H258" s="8">
        <f>SUM(H243:H257)</f>
        <v>0</v>
      </c>
      <c r="I258" s="3"/>
      <c r="J258" s="4"/>
      <c r="K258" s="3"/>
      <c r="L258" s="4"/>
      <c r="M258" s="3"/>
      <c r="N258" s="8">
        <f>SUM(N243:N257)</f>
        <v>0</v>
      </c>
      <c r="O258" s="13" t="s">
        <v>41</v>
      </c>
    </row>
    <row r="259" spans="1:15" ht="18" customHeight="1" x14ac:dyDescent="0.25"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5" ht="18" customHeight="1" x14ac:dyDescent="0.25">
      <c r="A260">
        <v>700</v>
      </c>
      <c r="B260" s="17" t="s">
        <v>269</v>
      </c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5" ht="18" customHeight="1" x14ac:dyDescent="0.25">
      <c r="A261">
        <v>710</v>
      </c>
      <c r="B261" s="17" t="s">
        <v>270</v>
      </c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5" ht="18" customHeight="1" x14ac:dyDescent="0.25">
      <c r="A262">
        <v>711</v>
      </c>
      <c r="B262" s="17" t="s">
        <v>271</v>
      </c>
      <c r="D262" s="2"/>
      <c r="E262" s="3"/>
      <c r="F262" s="2"/>
      <c r="G262" s="3"/>
      <c r="H262" s="2"/>
      <c r="I262" s="3"/>
      <c r="J262" s="2"/>
      <c r="K262" s="3"/>
      <c r="L262" s="2"/>
      <c r="M262" s="3"/>
      <c r="N262" s="2">
        <f>+D262+F262-H262</f>
        <v>0</v>
      </c>
    </row>
    <row r="263" spans="1:15" ht="18" customHeight="1" x14ac:dyDescent="0.25">
      <c r="A263">
        <v>712</v>
      </c>
      <c r="B263" s="17" t="s">
        <v>272</v>
      </c>
      <c r="D263" s="2"/>
      <c r="E263" s="3"/>
      <c r="F263" s="2"/>
      <c r="G263" s="3"/>
      <c r="H263" s="2"/>
      <c r="I263" s="3"/>
      <c r="J263" s="2"/>
      <c r="K263" s="3"/>
      <c r="L263" s="2"/>
      <c r="M263" s="3"/>
      <c r="N263" s="2">
        <f>+D263+F263-H263</f>
        <v>0</v>
      </c>
    </row>
    <row r="264" spans="1:15" ht="18" customHeight="1" x14ac:dyDescent="0.25">
      <c r="A264">
        <v>719</v>
      </c>
      <c r="B264" s="17" t="s">
        <v>138</v>
      </c>
      <c r="D264" s="2"/>
      <c r="E264" s="3"/>
      <c r="F264" s="2"/>
      <c r="G264" s="3"/>
      <c r="H264" s="2"/>
      <c r="I264" s="3"/>
      <c r="J264" s="2"/>
      <c r="K264" s="3"/>
      <c r="L264" s="2"/>
      <c r="M264" s="3"/>
      <c r="N264" s="2">
        <f>+D264+F264-H264</f>
        <v>0</v>
      </c>
    </row>
    <row r="265" spans="1:15" ht="18" customHeight="1" x14ac:dyDescent="0.25">
      <c r="A265">
        <v>720</v>
      </c>
      <c r="B265" s="17" t="s">
        <v>273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5" ht="18" customHeight="1" x14ac:dyDescent="0.25">
      <c r="A266">
        <v>721</v>
      </c>
      <c r="B266" s="17" t="s">
        <v>274</v>
      </c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5" ht="18" customHeight="1" x14ac:dyDescent="0.25">
      <c r="B267" s="17" t="s">
        <v>50</v>
      </c>
      <c r="D267" s="2"/>
      <c r="E267" s="3"/>
      <c r="F267" s="2"/>
      <c r="G267" s="3"/>
      <c r="H267" s="2"/>
      <c r="I267" s="3"/>
      <c r="J267" s="2"/>
      <c r="K267" s="3"/>
      <c r="L267" s="2"/>
      <c r="M267" s="3"/>
      <c r="N267" s="2">
        <f>+D267+F267-H267</f>
        <v>0</v>
      </c>
    </row>
    <row r="268" spans="1:15" ht="18" customHeight="1" x14ac:dyDescent="0.25">
      <c r="A268">
        <v>729</v>
      </c>
      <c r="B268" s="17" t="s">
        <v>138</v>
      </c>
      <c r="D268" s="2"/>
      <c r="E268" s="3"/>
      <c r="F268" s="2"/>
      <c r="G268" s="3"/>
      <c r="H268" s="2"/>
      <c r="I268" s="3"/>
      <c r="J268" s="2"/>
      <c r="K268" s="3"/>
      <c r="L268" s="2"/>
      <c r="M268" s="3"/>
      <c r="N268" s="2">
        <f>+D268+F268-H268</f>
        <v>0</v>
      </c>
    </row>
    <row r="269" spans="1:15" ht="18" customHeight="1" x14ac:dyDescent="0.25">
      <c r="D269" s="4"/>
      <c r="E269" s="3"/>
      <c r="F269" s="4"/>
      <c r="G269" s="3"/>
      <c r="H269" s="4"/>
      <c r="I269" s="3"/>
      <c r="J269" s="4"/>
      <c r="K269" s="3"/>
      <c r="L269" s="4"/>
      <c r="M269" s="3"/>
      <c r="N269" s="4"/>
    </row>
    <row r="270" spans="1:15" ht="18" customHeight="1" x14ac:dyDescent="0.25">
      <c r="B270" s="17" t="s">
        <v>62</v>
      </c>
      <c r="D270" s="8">
        <f>SUM(D262:D269)</f>
        <v>0</v>
      </c>
      <c r="E270" s="3"/>
      <c r="F270" s="8">
        <f>SUM(F262:F269)</f>
        <v>0</v>
      </c>
      <c r="G270" s="3"/>
      <c r="H270" s="8">
        <f>SUM(H262:H269)</f>
        <v>0</v>
      </c>
      <c r="I270" s="3"/>
      <c r="J270" s="4"/>
      <c r="K270" s="3"/>
      <c r="L270" s="4"/>
      <c r="M270" s="3"/>
      <c r="N270" s="8">
        <f>SUM(N262:N269)</f>
        <v>0</v>
      </c>
      <c r="O270" s="13" t="s">
        <v>42</v>
      </c>
    </row>
    <row r="271" spans="1:15" ht="18" customHeight="1" x14ac:dyDescent="0.25"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5" ht="18" customHeight="1" x14ac:dyDescent="0.25">
      <c r="A272">
        <v>750</v>
      </c>
      <c r="B272" s="17" t="s">
        <v>275</v>
      </c>
      <c r="D272" s="8"/>
      <c r="E272" s="3"/>
      <c r="F272" s="8"/>
      <c r="G272" s="3"/>
      <c r="H272" s="8"/>
      <c r="I272" s="3"/>
      <c r="J272" s="8"/>
      <c r="K272" s="3"/>
      <c r="L272" s="8"/>
      <c r="M272" s="3"/>
      <c r="N272" s="8">
        <f>+D272+F272-H272</f>
        <v>0</v>
      </c>
      <c r="O272" s="13" t="s">
        <v>77</v>
      </c>
    </row>
    <row r="273" spans="1:15" ht="18" customHeight="1" x14ac:dyDescent="0.25"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5" ht="18" customHeight="1" x14ac:dyDescent="0.25">
      <c r="A274">
        <v>800</v>
      </c>
      <c r="B274" s="17" t="s">
        <v>276</v>
      </c>
      <c r="D274" s="8"/>
      <c r="E274" s="3"/>
      <c r="F274" s="8"/>
      <c r="G274" s="3"/>
      <c r="H274" s="8"/>
      <c r="I274" s="3"/>
      <c r="J274" s="8"/>
      <c r="K274" s="3"/>
      <c r="L274" s="8"/>
      <c r="M274" s="3"/>
      <c r="N274" s="8">
        <f>+D274+F274-H274</f>
        <v>0</v>
      </c>
      <c r="O274" s="13" t="s">
        <v>43</v>
      </c>
    </row>
    <row r="275" spans="1:15" ht="18" customHeight="1" x14ac:dyDescent="0.25"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5" ht="18" customHeight="1" x14ac:dyDescent="0.25">
      <c r="A276">
        <v>850</v>
      </c>
      <c r="B276" s="17" t="s">
        <v>277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5" ht="18" customHeight="1" x14ac:dyDescent="0.25">
      <c r="B277" s="17" t="s">
        <v>5</v>
      </c>
      <c r="D277" s="8"/>
      <c r="E277" s="3"/>
      <c r="F277" s="8"/>
      <c r="G277" s="3"/>
      <c r="H277" s="8"/>
      <c r="I277" s="3"/>
      <c r="J277" s="8"/>
      <c r="K277" s="3"/>
      <c r="L277" s="8"/>
      <c r="M277" s="3"/>
      <c r="N277" s="8">
        <f>+D277+F277-H277</f>
        <v>0</v>
      </c>
      <c r="O277" s="13" t="s">
        <v>44</v>
      </c>
    </row>
    <row r="278" spans="1:15" ht="18" customHeight="1" x14ac:dyDescent="0.25"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5" ht="18" customHeight="1" x14ac:dyDescent="0.25">
      <c r="A279">
        <v>890</v>
      </c>
      <c r="B279" s="17" t="s">
        <v>278</v>
      </c>
      <c r="D279" s="8"/>
      <c r="E279" s="3"/>
      <c r="F279" s="8"/>
      <c r="G279" s="3"/>
      <c r="H279" s="8"/>
      <c r="I279" s="3"/>
      <c r="J279" s="8"/>
      <c r="K279" s="3"/>
      <c r="L279" s="8"/>
      <c r="M279" s="3"/>
      <c r="N279" s="8">
        <f>+D279+F279-H279</f>
        <v>0</v>
      </c>
      <c r="O279" s="13" t="s">
        <v>63</v>
      </c>
    </row>
    <row r="280" spans="1:15" ht="18" customHeight="1" x14ac:dyDescent="0.25"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3" t="s">
        <v>64</v>
      </c>
    </row>
    <row r="281" spans="1:15" ht="18" customHeight="1" x14ac:dyDescent="0.25">
      <c r="B281" s="17" t="s">
        <v>9</v>
      </c>
      <c r="D281" s="8">
        <f>+D279+D277+D274+D272+D270+D258+D239+D219+D185+D166+D147</f>
        <v>0</v>
      </c>
      <c r="E281" s="3"/>
      <c r="F281" s="8">
        <f>+F279+F277+F274+F272+F270+F258+F239+F219+F185+F166+F147</f>
        <v>0</v>
      </c>
      <c r="G281" s="3"/>
      <c r="H281" s="8">
        <f>+H279+H277+H274+H272+H270+H258+H239+H219+H185+H166+H147</f>
        <v>0</v>
      </c>
      <c r="I281" s="3"/>
      <c r="J281" s="8"/>
      <c r="K281" s="3"/>
      <c r="L281" s="8"/>
      <c r="M281" s="3"/>
      <c r="N281" s="8">
        <f>+N279+N277+N274+N272+N270+N258+N239+N219+N185+N166+N147</f>
        <v>0</v>
      </c>
    </row>
    <row r="282" spans="1:15" ht="18" customHeight="1" x14ac:dyDescent="0.25">
      <c r="D282" s="4"/>
      <c r="E282" s="3"/>
      <c r="F282" s="4"/>
      <c r="G282" s="3"/>
      <c r="H282" s="4"/>
      <c r="I282" s="3"/>
      <c r="J282" s="4"/>
      <c r="K282" s="3"/>
      <c r="L282" s="4"/>
      <c r="M282" s="3"/>
      <c r="N282" s="4"/>
    </row>
    <row r="283" spans="1:15" ht="18" customHeight="1" x14ac:dyDescent="0.25">
      <c r="B283" s="17" t="s">
        <v>80</v>
      </c>
      <c r="D283" s="8">
        <f>+D112-D281</f>
        <v>0</v>
      </c>
      <c r="E283" s="3"/>
      <c r="F283" s="8">
        <f>+F112-F281</f>
        <v>0</v>
      </c>
      <c r="G283" s="3"/>
      <c r="H283" s="8">
        <f>+H112-H281</f>
        <v>0</v>
      </c>
      <c r="I283" s="3"/>
      <c r="J283" s="4"/>
      <c r="K283" s="3"/>
      <c r="L283" s="4"/>
      <c r="M283" s="3"/>
      <c r="N283" s="8">
        <f>+N112-N281</f>
        <v>0</v>
      </c>
    </row>
    <row r="284" spans="1:15" ht="18" customHeight="1" x14ac:dyDescent="0.25"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5" ht="18" customHeight="1" x14ac:dyDescent="0.25">
      <c r="B285" s="6" t="s">
        <v>10</v>
      </c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5" ht="18" customHeight="1" x14ac:dyDescent="0.25">
      <c r="A286">
        <v>371</v>
      </c>
      <c r="B286" s="17" t="s">
        <v>283</v>
      </c>
      <c r="D286" s="2"/>
      <c r="E286" s="3"/>
      <c r="F286" s="2"/>
      <c r="G286" s="3"/>
      <c r="H286" s="2"/>
      <c r="I286" s="3"/>
      <c r="J286" s="2"/>
      <c r="K286" s="3"/>
      <c r="L286" s="2"/>
      <c r="M286" s="3"/>
      <c r="N286" s="2">
        <f>+D286-F286+H286</f>
        <v>0</v>
      </c>
      <c r="O286" s="13" t="s">
        <v>65</v>
      </c>
    </row>
    <row r="287" spans="1:15" ht="18" customHeight="1" x14ac:dyDescent="0.25">
      <c r="A287">
        <v>911</v>
      </c>
      <c r="B287" s="17" t="s">
        <v>284</v>
      </c>
      <c r="D287" s="2"/>
      <c r="E287" s="3"/>
      <c r="F287" s="2"/>
      <c r="G287" s="3"/>
      <c r="H287" s="2"/>
      <c r="I287" s="3"/>
      <c r="J287" s="2"/>
      <c r="K287" s="3"/>
      <c r="L287" s="2"/>
      <c r="M287" s="3"/>
      <c r="N287" s="2">
        <f>+D287+F287-H287</f>
        <v>0</v>
      </c>
      <c r="O287" s="13" t="s">
        <v>65</v>
      </c>
    </row>
    <row r="288" spans="1:15" ht="18" customHeight="1" x14ac:dyDescent="0.25">
      <c r="A288">
        <v>372</v>
      </c>
      <c r="B288" s="17" t="s">
        <v>285</v>
      </c>
      <c r="C288" s="1"/>
      <c r="D288" s="2"/>
      <c r="E288" s="3"/>
      <c r="F288" s="2"/>
      <c r="G288" s="3"/>
      <c r="H288" s="2"/>
      <c r="I288" s="3"/>
      <c r="J288" s="2"/>
      <c r="K288" s="3"/>
      <c r="L288" s="2"/>
      <c r="M288" s="3"/>
      <c r="N288" s="2">
        <f>+D288-F288+H288</f>
        <v>0</v>
      </c>
      <c r="O288" s="13" t="s">
        <v>81</v>
      </c>
    </row>
    <row r="289" spans="1:15" ht="18" customHeight="1" x14ac:dyDescent="0.25">
      <c r="A289">
        <v>373</v>
      </c>
      <c r="B289" s="17" t="s">
        <v>286</v>
      </c>
      <c r="C289" s="1"/>
      <c r="D289" s="2"/>
      <c r="E289" s="3"/>
      <c r="F289" s="2"/>
      <c r="G289" s="3"/>
      <c r="H289" s="2"/>
      <c r="I289" s="3"/>
      <c r="J289" s="2"/>
      <c r="K289" s="3"/>
      <c r="L289" s="2"/>
      <c r="M289" s="3"/>
      <c r="N289" s="2">
        <f>+D289-F289+H289</f>
        <v>0</v>
      </c>
      <c r="O289" s="13" t="s">
        <v>79</v>
      </c>
    </row>
    <row r="290" spans="1:15" ht="18" customHeight="1" x14ac:dyDescent="0.25">
      <c r="A290">
        <v>374</v>
      </c>
      <c r="B290" s="17" t="s">
        <v>287</v>
      </c>
      <c r="C290" s="1"/>
      <c r="D290" s="2"/>
      <c r="E290" s="3"/>
      <c r="F290" s="2"/>
      <c r="G290" s="3"/>
      <c r="H290" s="2"/>
      <c r="I290" s="3"/>
      <c r="J290" s="2"/>
      <c r="K290" s="3"/>
      <c r="L290" s="2"/>
      <c r="M290" s="3"/>
      <c r="N290" s="2">
        <f>+D290-F290+H290</f>
        <v>0</v>
      </c>
      <c r="O290" s="13" t="s">
        <v>27</v>
      </c>
    </row>
    <row r="291" spans="1:15" ht="18" customHeight="1" x14ac:dyDescent="0.25">
      <c r="A291">
        <v>912</v>
      </c>
      <c r="B291" s="17" t="s">
        <v>288</v>
      </c>
      <c r="C291" s="1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5" ht="18" customHeight="1" x14ac:dyDescent="0.25">
      <c r="B292" s="17" t="s">
        <v>88</v>
      </c>
      <c r="C292" s="1"/>
      <c r="D292" s="2"/>
      <c r="E292" s="3"/>
      <c r="F292" s="2"/>
      <c r="G292" s="3"/>
      <c r="H292" s="2"/>
      <c r="I292" s="3"/>
      <c r="J292" s="2"/>
      <c r="K292" s="3"/>
      <c r="L292" s="2"/>
      <c r="M292" s="3"/>
      <c r="N292" s="2">
        <f>+D292+F292-H292</f>
        <v>0</v>
      </c>
      <c r="O292" s="13" t="s">
        <v>74</v>
      </c>
    </row>
    <row r="293" spans="1:15" ht="18" customHeight="1" x14ac:dyDescent="0.25">
      <c r="B293" s="17" t="s">
        <v>11</v>
      </c>
      <c r="C293" s="1"/>
      <c r="D293" s="8">
        <f>SUM(D286:D292)</f>
        <v>0</v>
      </c>
      <c r="E293" s="3"/>
      <c r="F293" s="4"/>
      <c r="G293" s="4"/>
      <c r="H293" s="4"/>
      <c r="I293" s="3"/>
      <c r="J293" s="8"/>
      <c r="K293" s="3"/>
      <c r="L293" s="8"/>
      <c r="M293" s="3"/>
      <c r="N293" s="8">
        <f>SUM(N286:N292)</f>
        <v>0</v>
      </c>
    </row>
    <row r="294" spans="1:15" ht="18" customHeight="1" x14ac:dyDescent="0.25">
      <c r="C294" s="1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5" ht="18" customHeight="1" x14ac:dyDescent="0.25">
      <c r="A295" s="17" t="s">
        <v>279</v>
      </c>
      <c r="B295" s="17" t="s">
        <v>281</v>
      </c>
      <c r="C295" s="1"/>
      <c r="D295" s="2"/>
      <c r="E295" s="3"/>
      <c r="F295" s="2"/>
      <c r="G295" s="4"/>
      <c r="H295" s="2"/>
      <c r="I295" s="3"/>
      <c r="J295" s="2"/>
      <c r="K295" s="3"/>
      <c r="L295" s="2"/>
      <c r="M295" s="3"/>
      <c r="N295" s="2">
        <f>D295</f>
        <v>0</v>
      </c>
      <c r="O295" s="13" t="s">
        <v>14</v>
      </c>
    </row>
    <row r="296" spans="1:15" ht="18" customHeight="1" x14ac:dyDescent="0.25">
      <c r="A296" s="17" t="s">
        <v>280</v>
      </c>
      <c r="B296" s="17" t="s">
        <v>282</v>
      </c>
      <c r="C296" s="1"/>
      <c r="D296" s="2"/>
      <c r="E296" s="3"/>
      <c r="F296" s="2"/>
      <c r="G296" s="4"/>
      <c r="H296" s="2"/>
      <c r="I296" s="3"/>
      <c r="J296" s="2"/>
      <c r="K296" s="3"/>
      <c r="L296" s="2"/>
      <c r="M296" s="3"/>
      <c r="N296" s="2">
        <f>D296</f>
        <v>0</v>
      </c>
      <c r="O296" s="13" t="s">
        <v>13</v>
      </c>
    </row>
    <row r="297" spans="1:15" ht="18" customHeight="1" x14ac:dyDescent="0.25">
      <c r="C297" s="1"/>
      <c r="D297" s="3"/>
      <c r="E297" s="3"/>
      <c r="F297" s="4"/>
      <c r="G297" s="4"/>
      <c r="H297" s="4"/>
      <c r="I297" s="3"/>
      <c r="J297" s="3"/>
      <c r="K297" s="3"/>
      <c r="L297" s="3"/>
      <c r="M297" s="3"/>
      <c r="N297" s="3"/>
    </row>
    <row r="298" spans="1:15" ht="18" customHeight="1" x14ac:dyDescent="0.25">
      <c r="B298" s="17" t="s">
        <v>51</v>
      </c>
      <c r="C298" s="1"/>
      <c r="D298" s="8">
        <f>+D112-D281+D293+D295+D296</f>
        <v>0</v>
      </c>
      <c r="E298" s="3"/>
      <c r="F298" s="4"/>
      <c r="G298" s="4"/>
      <c r="H298" s="4"/>
      <c r="I298" s="3"/>
      <c r="J298" s="8"/>
      <c r="K298" s="3"/>
      <c r="L298" s="8"/>
      <c r="M298" s="3"/>
      <c r="N298" s="8">
        <f>+N112-N281+N293+N295+N296</f>
        <v>0</v>
      </c>
      <c r="O298" s="16" t="s">
        <v>86</v>
      </c>
    </row>
    <row r="299" spans="1:15" ht="18" customHeight="1" x14ac:dyDescent="0.25">
      <c r="C299" s="1"/>
      <c r="D299" s="4"/>
      <c r="E299" s="3"/>
      <c r="F299" s="4"/>
      <c r="G299" s="4"/>
      <c r="H299" s="4"/>
      <c r="I299" s="3"/>
      <c r="J299" s="4"/>
      <c r="K299" s="3"/>
      <c r="L299" s="4"/>
      <c r="M299" s="3"/>
      <c r="N299" s="4"/>
    </row>
    <row r="300" spans="1:15" ht="18" customHeight="1" x14ac:dyDescent="0.25">
      <c r="B300" s="17" t="s">
        <v>297</v>
      </c>
      <c r="C300" s="1"/>
      <c r="D300" s="2"/>
      <c r="E300" s="3"/>
      <c r="F300" s="2"/>
      <c r="G300" s="4"/>
      <c r="H300" s="2"/>
      <c r="I300" s="3"/>
      <c r="J300" s="4"/>
      <c r="K300" s="3"/>
      <c r="L300" s="4"/>
      <c r="M300" s="3"/>
      <c r="N300" s="2">
        <f>+D300-F300+H300</f>
        <v>0</v>
      </c>
      <c r="O300" s="16" t="s">
        <v>302</v>
      </c>
    </row>
    <row r="301" spans="1:15" ht="18" customHeight="1" x14ac:dyDescent="0.25">
      <c r="C301" s="1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5" ht="18" customHeight="1" x14ac:dyDescent="0.25">
      <c r="B302" s="17" t="s">
        <v>298</v>
      </c>
      <c r="C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1"/>
    </row>
    <row r="303" spans="1:15" ht="18" customHeight="1" x14ac:dyDescent="0.25">
      <c r="B303" s="17" t="s">
        <v>52</v>
      </c>
      <c r="C303" s="1"/>
      <c r="D303" s="2"/>
      <c r="E303" s="4"/>
      <c r="F303" s="2"/>
      <c r="G303" s="4"/>
      <c r="H303" s="2"/>
      <c r="I303" s="4"/>
      <c r="J303" s="4"/>
      <c r="K303" s="4"/>
      <c r="L303" s="4"/>
      <c r="M303" s="4"/>
      <c r="N303" s="2">
        <f>N304</f>
        <v>0</v>
      </c>
      <c r="O303" s="21" t="s">
        <v>300</v>
      </c>
    </row>
    <row r="304" spans="1:15" ht="18" customHeight="1" x14ac:dyDescent="0.25">
      <c r="B304" s="17" t="s">
        <v>52</v>
      </c>
      <c r="C304" s="1"/>
      <c r="D304" s="2"/>
      <c r="E304" s="4"/>
      <c r="F304" s="2"/>
      <c r="G304" s="4"/>
      <c r="H304" s="2"/>
      <c r="I304" s="4"/>
      <c r="J304" s="4"/>
      <c r="K304" s="4"/>
      <c r="L304" s="4"/>
      <c r="M304" s="4"/>
      <c r="N304" s="2">
        <f>D304</f>
        <v>0</v>
      </c>
      <c r="O304" s="21" t="s">
        <v>300</v>
      </c>
    </row>
    <row r="305" spans="2:15" ht="18" customHeight="1" x14ac:dyDescent="0.25">
      <c r="C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1"/>
    </row>
    <row r="306" spans="2:15" ht="18" customHeight="1" x14ac:dyDescent="0.25">
      <c r="B306" s="17" t="s">
        <v>299</v>
      </c>
      <c r="C306" s="1"/>
      <c r="D306" s="2">
        <f>SUM(D300:D304)</f>
        <v>0</v>
      </c>
      <c r="E306" s="4"/>
      <c r="F306" s="4"/>
      <c r="G306" s="4"/>
      <c r="H306" s="4"/>
      <c r="I306" s="4"/>
      <c r="J306" s="4"/>
      <c r="K306" s="4"/>
      <c r="L306" s="4"/>
      <c r="M306" s="4"/>
      <c r="N306" s="2">
        <f>SUM(N300:N304)</f>
        <v>0</v>
      </c>
      <c r="O306" s="24" t="s">
        <v>301</v>
      </c>
    </row>
    <row r="307" spans="2:15" ht="18" customHeight="1" x14ac:dyDescent="0.25">
      <c r="C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1"/>
    </row>
    <row r="308" spans="2:15" ht="18" customHeight="1" thickBot="1" x14ac:dyDescent="0.3">
      <c r="B308" s="17" t="s">
        <v>53</v>
      </c>
      <c r="D308" s="10">
        <f>+D306+D298</f>
        <v>0</v>
      </c>
      <c r="E308" s="4"/>
      <c r="F308" s="10">
        <f>+F306+F298</f>
        <v>0</v>
      </c>
      <c r="G308" s="4"/>
      <c r="H308" s="10">
        <f>+H306+H298</f>
        <v>0</v>
      </c>
      <c r="I308" s="4"/>
      <c r="J308" s="4"/>
      <c r="K308" s="4"/>
      <c r="L308" s="4"/>
      <c r="M308" s="4"/>
      <c r="N308" s="10">
        <f>+N306+N298</f>
        <v>0</v>
      </c>
      <c r="O308" s="24" t="s">
        <v>85</v>
      </c>
    </row>
    <row r="309" spans="2:15" ht="18" customHeight="1" thickTop="1" x14ac:dyDescent="0.25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1"/>
    </row>
    <row r="310" spans="2:15" ht="18" customHeight="1" x14ac:dyDescent="0.25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1"/>
    </row>
    <row r="311" spans="2:15" ht="18" customHeight="1" x14ac:dyDescent="0.25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1"/>
    </row>
    <row r="312" spans="2:15" ht="18" customHeight="1" x14ac:dyDescent="0.25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1"/>
    </row>
    <row r="313" spans="2:15" ht="18" customHeight="1" x14ac:dyDescent="0.25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1"/>
    </row>
    <row r="314" spans="2:15" ht="18" customHeight="1" x14ac:dyDescent="0.25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1"/>
    </row>
    <row r="315" spans="2:15" ht="18" customHeight="1" x14ac:dyDescent="0.25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1"/>
    </row>
    <row r="316" spans="2:15" ht="18" customHeight="1" x14ac:dyDescent="0.25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1"/>
    </row>
    <row r="317" spans="2:15" ht="18" customHeight="1" x14ac:dyDescent="0.25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1"/>
    </row>
    <row r="318" spans="2:15" ht="18" customHeight="1" x14ac:dyDescent="0.25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1"/>
    </row>
    <row r="319" spans="2:15" ht="18" customHeight="1" x14ac:dyDescent="0.25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1"/>
    </row>
    <row r="320" spans="2:15" ht="18" customHeight="1" x14ac:dyDescent="0.25"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21"/>
    </row>
    <row r="321" spans="4:14" ht="18" customHeight="1" x14ac:dyDescent="0.25"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4:14" ht="18" customHeight="1" x14ac:dyDescent="0.25"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4:14" ht="18" customHeight="1" x14ac:dyDescent="0.25"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4:14" ht="18" customHeight="1" x14ac:dyDescent="0.25"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4:14" ht="18" customHeight="1" x14ac:dyDescent="0.25"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4:14" ht="18" customHeight="1" x14ac:dyDescent="0.25"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4:14" ht="18" customHeight="1" x14ac:dyDescent="0.25"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4:14" ht="18" customHeight="1" x14ac:dyDescent="0.25"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4:14" ht="18" customHeight="1" x14ac:dyDescent="0.25"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4:14" ht="18" customHeight="1" x14ac:dyDescent="0.25"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4:14" ht="18" customHeight="1" x14ac:dyDescent="0.25"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4:14" ht="18" customHeight="1" x14ac:dyDescent="0.25"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4:14" ht="18" customHeight="1" x14ac:dyDescent="0.25"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4:14" ht="18" customHeight="1" x14ac:dyDescent="0.25"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4:14" ht="18" customHeight="1" x14ac:dyDescent="0.25"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4:14" ht="18" customHeight="1" x14ac:dyDescent="0.25"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4:14" ht="18" customHeight="1" x14ac:dyDescent="0.25"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4:14" ht="18" customHeight="1" x14ac:dyDescent="0.25"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4:14" ht="18" customHeight="1" x14ac:dyDescent="0.25"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4:14" ht="18" customHeight="1" x14ac:dyDescent="0.25"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4:14" ht="18" customHeight="1" x14ac:dyDescent="0.25"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4:14" ht="18" customHeight="1" x14ac:dyDescent="0.25"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4:14" ht="18" customHeight="1" x14ac:dyDescent="0.25"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4:14" ht="18" customHeight="1" x14ac:dyDescent="0.25"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4:14" ht="18" customHeight="1" x14ac:dyDescent="0.25"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</sheetData>
  <mergeCells count="4">
    <mergeCell ref="F7:I7"/>
    <mergeCell ref="B1:O1"/>
    <mergeCell ref="B2:O2"/>
    <mergeCell ref="B3:O3"/>
  </mergeCells>
  <phoneticPr fontId="3" type="noConversion"/>
  <printOptions horizontalCentered="1"/>
  <pageMargins left="0.25" right="0.25" top="0.25" bottom="0.25" header="0" footer="0.18"/>
  <pageSetup scale="55" fitToHeight="4" orientation="landscape" horizontalDpi="4294967293" verticalDpi="4294967293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of Activity Worksheet</vt:lpstr>
      <vt:lpstr>'Statement of Activity Worksheet'!Print_Area</vt:lpstr>
      <vt:lpstr>'Statement of Activity 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2018-01-01T22:47:37Z</cp:lastPrinted>
  <dcterms:created xsi:type="dcterms:W3CDTF">2002-02-11T17:42:47Z</dcterms:created>
  <dcterms:modified xsi:type="dcterms:W3CDTF">2025-12-29T23:24:53Z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-1055286334</vt:i4>
  </property>
  <property fmtid="{D5CDD505-2E9C-101B-9397-08002B2CF9AE}" pid="3" name="_EmailSubject">
    <vt:lpwstr>County Annual Report Instructions, Financial Statements with Descriptions and Reconciliation Worksheets</vt:lpwstr>
  </property>
  <property fmtid="{D5CDD505-2E9C-101B-9397-08002B2CF9AE}" pid="4" name="_AuthorEmailDisplayName">
    <vt:lpwstr>Schnabel, Roger</vt:lpwstr>
  </property>
  <property fmtid="{D5CDD505-2E9C-101B-9397-08002B2CF9AE}" pid="5" name="_PreviousAdHocReviewCycleID">
    <vt:i4>301191390</vt:i4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2025-12-29T23:24:53Z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682a2cb1-8d88-48db-8e92-90222758a592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